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Dati per Paese" sheetId="1" state="visible" r:id="rId3"/>
    <sheet name="Sintesi per continente" sheetId="2" state="visible" r:id="rId4"/>
    <sheet name="Confronto giudici vs mediatori" sheetId="3" state="visible" r:id="rId5"/>
  </sheets>
  <definedNames>
    <definedName function="false" hidden="true" localSheetId="2" name="_xlnm._FilterDatabase" vbProcedure="false">'Confronto giudici vs mediatori'!$B$2:$I$111</definedName>
    <definedName function="false" hidden="true" localSheetId="0" name="_xlnm._FilterDatabase" vbProcedure="false">'Dati per Paese'!$B$2:$L$136</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<sst xmlns="http://schemas.openxmlformats.org/spreadsheetml/2006/main" count="1400" uniqueCount="557">
  <si>
    <t xml:space="preserve">Stato</t>
  </si>
  <si>
    <t xml:space="preserve">Continente</t>
  </si>
  <si>
    <t xml:space="preserve">Giudici professionali (totale)</t>
  </si>
  <si>
    <t xml:space="preserve">Anno dato</t>
  </si>
  <si>
    <t xml:space="preserve">Popolazione (anno dato)</t>
  </si>
  <si>
    <t xml:space="preserve">Giudici / 100.000 ab.</t>
  </si>
  <si>
    <t xml:space="preserve">Include onorari?</t>
  </si>
  <si>
    <t xml:space="preserve">Include giudici di pace non togati?</t>
  </si>
  <si>
    <t xml:space="preserve">Fonte primaria (URL)</t>
  </si>
  <si>
    <t xml:space="preserve">Fonte secondaria (URL)</t>
  </si>
  <si>
    <t xml:space="preserve">Note metodologiche</t>
  </si>
  <si>
    <t xml:space="preserve">Albania</t>
  </si>
  <si>
    <t xml:space="preserve">Europa</t>
  </si>
  <si>
    <t xml:space="preserve">No</t>
  </si>
  <si>
    <t xml:space="preserve">https://www.sistemapenale.it/pdf_contenuti/1729667293_cepej-evaluation-report-2024-general-analyses.pdf</t>
  </si>
  <si>
    <t xml:space="preserve">https://www.coe.int/en/web/cepej/cepej-stat</t>
  </si>
  <si>
    <t xml:space="preserve">Derivato da CEPEJ 2024 (dato 2022): 11.4 giudici professionali/100.000 ab. × popolazione 2.777.689 (Banca Mondiale 2022). Esclusi giudici onorari e non professionali.</t>
  </si>
  <si>
    <t xml:space="preserve">Andorra</t>
  </si>
  <si>
    <t xml:space="preserve">Derivato da CEPEJ 2024 (dato 2022): 40.2 giudici professionali/100.000 ab. × popolazione 79.824 (Banca Mondiale 2022). Esclusi giudici onorari e non professionali.</t>
  </si>
  <si>
    <t xml:space="preserve">Armenia</t>
  </si>
  <si>
    <t xml:space="preserve">Derivato da CEPEJ 2024 (dato 2022): 10.0 giudici professionali/100.000 ab. × popolazione 2.780.469 (Banca Mondiale 2022). Esclusi giudici onorari e non professionali.</t>
  </si>
  <si>
    <t xml:space="preserve">Austria</t>
  </si>
  <si>
    <t xml:space="preserve">Derivato da CEPEJ 2024 (dato 2022): 29.4 giudici professionali/100.000 ab. × popolazione 9.041.851 (Banca Mondiale 2022). Esclusi giudici onorari e non professionali.</t>
  </si>
  <si>
    <t xml:space="preserve">Azerbaigian</t>
  </si>
  <si>
    <t xml:space="preserve">Derivato da CEPEJ 2024 (dato 2022): 5.4 giudici professionali/100.000 ab. × popolazione 10.358.074 (Banca Mondiale 2022). Esclusi giudici onorari e non professionali.</t>
  </si>
  <si>
    <t xml:space="preserve">Belgio</t>
  </si>
  <si>
    <t xml:space="preserve">Derivato da CEPEJ 2024 (dato 2022): 14.4 giudici professionali/100.000 ab. × popolazione 11.685.814 (Banca Mondiale 2022). Esclusi giudici onorari e non professionali.</t>
  </si>
  <si>
    <t xml:space="preserve">Bielorussia</t>
  </si>
  <si>
    <t xml:space="preserve">n.a.</t>
  </si>
  <si>
    <t xml:space="preserve">https://court.gov.by/</t>
  </si>
  <si>
    <t xml:space="preserve">Dato aggregato non reperibile online.</t>
  </si>
  <si>
    <t xml:space="preserve">Bosnia ed Erzegovina</t>
  </si>
  <si>
    <t xml:space="preserve">Derivato da CEPEJ 2024 (dato 2022): 29.0 giudici professionali/100.000 ab. × popolazione 3.233.526 (Banca Mondiale 2022). Esclusi giudici onorari e non professionali.</t>
  </si>
  <si>
    <t xml:space="preserve">Bulgaria</t>
  </si>
  <si>
    <t xml:space="preserve">Derivato da CEPEJ 2024 (dato 2022): 33.9 giudici professionali/100.000 ab. × popolazione 6.465.097 (Banca Mondiale 2022). Esclusi giudici onorari e non professionali.</t>
  </si>
  <si>
    <t xml:space="preserve">Cipro</t>
  </si>
  <si>
    <t xml:space="preserve">Derivato da CEPEJ 2024 (dato 2022): 15.5 giudici professionali/100.000 ab. × popolazione 1.251.488 (Banca Mondiale 2022). Esclusi giudici onorari e non professionali.</t>
  </si>
  <si>
    <t xml:space="preserve">Croazia</t>
  </si>
  <si>
    <t xml:space="preserve">Derivato da CEPEJ 2024 (dato 2022): 42.4 giudici professionali/100.000 ab. × popolazione 3.855.593 (Banca Mondiale 2022). Esclusi giudici onorari e non professionali.</t>
  </si>
  <si>
    <t xml:space="preserve">Danimarca</t>
  </si>
  <si>
    <t xml:space="preserve">Derivato da CEPEJ 2024 (dato 2022): 6.5 giudici professionali/100.000 ab. × popolazione 5.903.037 (Banca Mondiale 2022). Esclusi giudici onorari e non professionali.</t>
  </si>
  <si>
    <t xml:space="preserve">Estonia</t>
  </si>
  <si>
    <t xml:space="preserve">Derivato da CEPEJ 2024 (dato 2022): 17.8 giudici professionali/100.000 ab. × popolazione 1.348.840 (Banca Mondiale 2022). Esclusi giudici onorari e non professionali.</t>
  </si>
  <si>
    <t xml:space="preserve">Finlandia</t>
  </si>
  <si>
    <t xml:space="preserve">Derivato da CEPEJ 2024 (dato 2022): 20.6 giudici professionali/100.000 ab. × popolazione 5.556.106 (Banca Mondiale 2022). Esclusi giudici onorari e non professionali.</t>
  </si>
  <si>
    <t xml:space="preserve">Francia</t>
  </si>
  <si>
    <t xml:space="preserve">https://www.justice.gouv.fr/sites/default/files/2025-10/RSJ2024%201_2.pdf</t>
  </si>
  <si>
    <t xml:space="preserve">Magistrats professionnels (magistrati di carriera, sede + procura) ~7.654 al 31.12.2024 (Ministère de la Justice, Références Statistiques Justice 2024). Esclusi ~20.800 giudici non professionali (prud'hommes, tribunaux de commerce).</t>
  </si>
  <si>
    <t xml:space="preserve">Georgia</t>
  </si>
  <si>
    <t xml:space="preserve">Derivato da CEPEJ 2024 (dato 2022): 9.1 giudici professionali/100.000 ab. × popolazione 3.712.502 (Banca Mondiale 2022). Esclusi giudici onorari e non professionali.</t>
  </si>
  <si>
    <t xml:space="preserve">Germania</t>
  </si>
  <si>
    <t xml:space="preserve">https://www.bundesjustizamt.de/SharedDocs/Downloads/DE/Justizstatistiken/Richterstatistik_2022.pdf?__blob=publicationFile&amp;v=4</t>
  </si>
  <si>
    <t xml:space="preserve">Berufsrichter (giudici di carriera) al 31.12.2022, equivalenti a tempo pieno (fonte: Bundesamt für Justiz, Richterstatistik 2022). Esclusi i giudici onorari (Schöffen). Coerente con CEPEJ 24,7/100.000.</t>
  </si>
  <si>
    <t xml:space="preserve">Grecia</t>
  </si>
  <si>
    <t xml:space="preserve">Derivato da CEPEJ 2024 (dato 2022): 37.3 giudici professionali/100.000 ab. × popolazione 10.426.919 (Banca Mondiale 2022). Esclusi giudici onorari e non professionali.</t>
  </si>
  <si>
    <t xml:space="preserve">Irlanda</t>
  </si>
  <si>
    <t xml:space="preserve">Derivato da CEPEJ 2024 (dato 2022): 3.3 giudici professionali/100.000 ab. × popolazione 5.127.170 (Banca Mondiale 2022). Esclusi giudici onorari e non professionali.</t>
  </si>
  <si>
    <t xml:space="preserve">Islanda</t>
  </si>
  <si>
    <t xml:space="preserve">Derivato da CEPEJ 2024 (dato 2022): 16.5 giudici professionali/100.000 ab. × popolazione 382.003 (Banca Mondiale 2022). Esclusi giudici onorari e non professionali.</t>
  </si>
  <si>
    <t xml:space="preserve">Italia</t>
  </si>
  <si>
    <t xml:space="preserve">https://mediareinformati.it/leggi-mediazione-nel-mondo.html</t>
  </si>
  <si>
    <t xml:space="preserve">Derivato da CEPEJ 12,2 giudici professionali/100.000 ab. × popolazione 2022. Confermato ~7.200 magistrati togati dall'EU Justice Scoreboard. Esclusi giudici onorari (GOP).</t>
  </si>
  <si>
    <t xml:space="preserve">Kosovo</t>
  </si>
  <si>
    <t xml:space="preserve">https://www.gjyqesori-rks.org/</t>
  </si>
  <si>
    <t xml:space="preserve">https://kryeministri.rks-gov.net/wp-content/uploads/2024/12/Kosovo-2024-Report-SQ.pdf</t>
  </si>
  <si>
    <t xml:space="preserve">Fonte in lingua locale (ricerca lug 2026). Valore originale: Kosovë - Numri i profesionistëve juridikë - 2023: Judges 334 (24.1 për 100.000 banorë). Traduzione: Kosovo - Numero dei professionisti giuridici - 2023: Giudici 334 (24,1 per 100.000 abitanti). Rapporto ufficiale del Governo del Kosovo 2024 (Ufficio del Primo Ministro), dato 334 giudici nel 2023 su fonte CEPEJ. È un conteggio assoluto dei giudici professionali, non una stima da rapporto. Consiglio Giudiziario del Kosovo (KGJK) come fon</t>
  </si>
  <si>
    <t xml:space="preserve">Lettonia</t>
  </si>
  <si>
    <t xml:space="preserve">Derivato da CEPEJ 2024 (dato 2022): 28.3 giudici professionali/100.000 ab. × popolazione 1.879.383 (Banca Mondiale 2022). Esclusi giudici onorari e non professionali.</t>
  </si>
  <si>
    <t xml:space="preserve">Lituania</t>
  </si>
  <si>
    <t xml:space="preserve">Derivato da CEPEJ 2024 (dato 2022): 26.1 giudici professionali/100.000 ab. × popolazione 2.831.639 (Banca Mondiale 2022). Esclusi giudici onorari e non professionali.</t>
  </si>
  <si>
    <t xml:space="preserve">Lussemburgo</t>
  </si>
  <si>
    <t xml:space="preserve">Derivato da CEPEJ 2024 (dato 2022): 35.1 giudici professionali/100.000 ab. × popolazione 653.103 (Banca Mondiale 2022). Esclusi giudici onorari e non professionali.</t>
  </si>
  <si>
    <t xml:space="preserve">Macedonia del Nord</t>
  </si>
  <si>
    <t xml:space="preserve">Derivato da CEPEJ 2024 (dato 2022): 22.3 giudici professionali/100.000 ab. × popolazione 2.085.679 (Banca Mondiale 2022). Esclusi giudici onorari e non professionali.</t>
  </si>
  <si>
    <t xml:space="preserve">Malta</t>
  </si>
  <si>
    <t xml:space="preserve">Derivato da CEPEJ 2024 (dato 2022): 9.0 giudici professionali/100.000 ab. × popolazione 531.113 (Banca Mondiale 2022). Esclusi giudici onorari e non professionali.</t>
  </si>
  <si>
    <t xml:space="preserve">Moldova</t>
  </si>
  <si>
    <t xml:space="preserve">Derivato da CEPEJ 2024 (dato 2022): 14.9 giudici professionali/100.000 ab. × popolazione 2.597.110 (Banca Mondiale 2022). Esclusi giudici onorari e non professionali.</t>
  </si>
  <si>
    <t xml:space="preserve">Monaco</t>
  </si>
  <si>
    <t xml:space="preserve">Derivato da CEPEJ 2024 (dato 2022): 102.4 giudici professionali/100.000 ab. × popolazione 36.469 (Banca Mondiale 2022). Esclusi giudici onorari e non professionali.</t>
  </si>
  <si>
    <t xml:space="preserve">Montenegro</t>
  </si>
  <si>
    <t xml:space="preserve">Derivato da CEPEJ 2024 (dato 2022): 42.4 giudici professionali/100.000 ab. × popolazione 617.213 (Banca Mondiale 2022). Esclusi giudici onorari e non professionali.</t>
  </si>
  <si>
    <t xml:space="preserve">Norvegia</t>
  </si>
  <si>
    <t xml:space="preserve">Derivato da CEPEJ 2024 (dato 2022): 10.5 giudici professionali/100.000 ab. × popolazione 5.457.127 (Banca Mondiale 2022). Esclusi giudici onorari e non professionali.</t>
  </si>
  <si>
    <t xml:space="preserve">Paesi Bassi</t>
  </si>
  <si>
    <t xml:space="preserve">Derivato da CEPEJ 2024 (dato 2022): 15.0 giudici professionali/100.000 ab. × popolazione 17.700.982 (Banca Mondiale 2022). Esclusi giudici onorari e non professionali.</t>
  </si>
  <si>
    <t xml:space="preserve">Polonia</t>
  </si>
  <si>
    <t xml:space="preserve">Derivato da CEPEJ 2024 (dato 2022): 28.0 giudici professionali/100.000 ab. × popolazione 36.821.749 (Banca Mondiale 2022). Esclusi giudici onorari e non professionali.</t>
  </si>
  <si>
    <t xml:space="preserve">Portogallo</t>
  </si>
  <si>
    <t xml:space="preserve">Derivato da CEPEJ 2024 (dato 2022): 19.5 giudici professionali/100.000 ab. × popolazione 10.409.704 (Banca Mondiale 2022). Esclusi giudici onorari e non professionali.</t>
  </si>
  <si>
    <t xml:space="preserve">Regno Unito</t>
  </si>
  <si>
    <t xml:space="preserve">https://en.wikipedia.org/wiki/Judiciary_of_England_and_Wales</t>
  </si>
  <si>
    <t xml:space="preserve">https://www.gov.uk/government/statistics/diversity-of-the-judiciary-2025-statistics/diversity-of-the-judiciary-legal-professions-new-appointments-and-current-post-holders-2025-statistics--2</t>
  </si>
  <si>
    <t xml:space="preserve">~3.174 giudici togati in Inghilterra e Galles (2020) + ~200 Scozia + ~30 Irlanda del Nord. CEPEJ conta separatamente le 3 giurisdizioni (E&amp;W 2,6; Scozia 3,6; N.Irlanda 3,7/100.000). Esclusi ~30.000 magistrates laici (giudici di pace non togati).</t>
  </si>
  <si>
    <t xml:space="preserve">Repubblica Ceca</t>
  </si>
  <si>
    <t xml:space="preserve">Derivato da CEPEJ 2024 (dato 2022): 28.2 giudici professionali/100.000 ab. × popolazione 10.672.118 (Banca Mondiale 2022). Esclusi giudici onorari e non professionali.</t>
  </si>
  <si>
    <t xml:space="preserve">Romania</t>
  </si>
  <si>
    <t xml:space="preserve">Derivato da CEPEJ 2024 (dato 2022): 22.9 giudici professionali/100.000 ab. × popolazione 19.047.009 (Banca Mondiale 2022). Esclusi giudici onorari e non professionali.</t>
  </si>
  <si>
    <t xml:space="preserve">Russia</t>
  </si>
  <si>
    <t xml:space="preserve">https://academic.oup.com/book/55311/chapter/428744719</t>
  </si>
  <si>
    <t xml:space="preserve">https://en.wikipedia.org/wiki/Judiciary_of_Russia</t>
  </si>
  <si>
    <t xml:space="preserve">Stima ~33.000 giudici: ~16.700 corti di giurisdizione generale + ~2.500 corti commerciali (arbitrazh) + giudici di pace regionali + Corte Suprema (115-170 posti) e Corte Costituzionale (11). Cifra aggregata da fonti accademiche; il Judicial Department non pubblica un totale unico verificabile.</t>
  </si>
  <si>
    <t xml:space="preserve">Serbia</t>
  </si>
  <si>
    <t xml:space="preserve">Derivato da CEPEJ 2024 (dato 2022): 39.1 giudici professionali/100.000 ab. × popolazione 6.664.449 (Banca Mondiale 2022). Esclusi giudici onorari e non professionali.</t>
  </si>
  <si>
    <t xml:space="preserve">Slovacchia</t>
  </si>
  <si>
    <t xml:space="preserve">Derivato da CEPEJ 2024 (dato 2022): 25.7 giudici professionali/100.000 ab. × popolazione 5.431.752 (Banca Mondiale 2022). Esclusi giudici onorari e non professionali.</t>
  </si>
  <si>
    <t xml:space="preserve">Slovenia</t>
  </si>
  <si>
    <t xml:space="preserve">Derivato da CEPEJ 2024 (dato 2022): 40.7 giudici professionali/100.000 ab. × popolazione 2.111.986 (Banca Mondiale 2022). Esclusi giudici onorari e non professionali.</t>
  </si>
  <si>
    <t xml:space="preserve">Spagna</t>
  </si>
  <si>
    <t xml:space="preserve">https://www.poderjudicial.es/cgpj/es/Temas/Estadistica-Judicial/Estadistica-por-temas/Estructura-judicial-y-recursos-humanos--en-la-administracion-de-justicia/Magistrados-y-jueces-de-carrera/Caracteristicas-y-numero-de-magistrados-y-jueces-de-carrera/</t>
  </si>
  <si>
    <t xml:space="preserve">https://www.europapress.es/nacional/noticia-juezas-representan-572-carrera-judicial-jueces-siguen-siendo-mayoria-altos-tribunales-20240410131111.html</t>
  </si>
  <si>
    <t xml:space="preserve">Jueces y magistrados de carrera al 1.1.2024 (fonte: CGPJ, Estructura demográfica de la Carrera Judicial). Esclusi jueces de paz onorari.</t>
  </si>
  <si>
    <t xml:space="preserve">Svezia</t>
  </si>
  <si>
    <t xml:space="preserve">Derivato da CEPEJ 2024 (dato 2022): 11.7 giudici professionali/100.000 ab. × popolazione 10.486.941 (Banca Mondiale 2022). Esclusi giudici onorari e non professionali.</t>
  </si>
  <si>
    <t xml:space="preserve">Svizzera</t>
  </si>
  <si>
    <t xml:space="preserve">Derivato da CEPEJ 2024 (dato 2022): 15.0 giudici professionali/100.000 ab. × popolazione 8.740.472 (Banca Mondiale 2022). Esclusi giudici onorari e non professionali.</t>
  </si>
  <si>
    <t xml:space="preserve">Turchia</t>
  </si>
  <si>
    <t xml:space="preserve">Derivato da CEPEJ 2024 (dato 2022): 17.4 giudici professionali/100.000 ab. × popolazione 85.341.241 (Banca Mondiale 2022). Esclusi giudici onorari e non professionali.</t>
  </si>
  <si>
    <t xml:space="preserve">Ucraina</t>
  </si>
  <si>
    <t xml:space="preserve">Derivato da CEPEJ 2024 (dato 2022): 12.5 giudici professionali/100.000 ab. × popolazione 38.000.000 (Banca Mondiale 2022). Esclusi giudici onorari e non professionali.</t>
  </si>
  <si>
    <t xml:space="preserve">Ungheria</t>
  </si>
  <si>
    <t xml:space="preserve">Derivato da CEPEJ 2024 (dato 2022): 27.7 giudici professionali/100.000 ab. × popolazione 9.643.048 (Banca Mondiale 2022). Esclusi giudici onorari e non professionali.</t>
  </si>
  <si>
    <t xml:space="preserve">Canada</t>
  </si>
  <si>
    <t xml:space="preserve">America del Nord</t>
  </si>
  <si>
    <t xml:space="preserve">https://www.fja.gc.ca/appointments-nominations/judges-juges-eng.aspx?pedisable=true</t>
  </si>
  <si>
    <t xml:space="preserve">https://www.ncsc.org/</t>
  </si>
  <si>
    <t xml:space="preserve">1.184 giudici di nomina federale (Office of the Commissioner for Federal Judicial Affairs, mar. 2026) + ~1.000 giudici di nomina provinciale (stima; le corti provinciali gestiscono la maggior parte dei casi). Totale stimato ~2.184.</t>
  </si>
  <si>
    <t xml:space="preserve">Messico</t>
  </si>
  <si>
    <t xml:space="preserve">https://escuelajudicial.cjf.gob.mx/micrositio/doctos/TITULARES_PJF.pdf</t>
  </si>
  <si>
    <t xml:space="preserve">https://www.inegi.org.mx/contenidos/saladeprensa/boletines/2023/CNIJE/CNIJE2023.pdf</t>
  </si>
  <si>
    <t xml:space="preserve">~1.676 giudici federali (902 magistrados de circuito + 774 jueces de distrito, CJF ago. 2024) + ~5.025 giudici statali (4.398 jueces + 627 magistrados, INEGI Censo Nacional 2023). Totale ~6.700.</t>
  </si>
  <si>
    <t xml:space="preserve">Stati Uniti</t>
  </si>
  <si>
    <t xml:space="preserve">https://iaals.du.edu/sites/default/files/documents/publications/judge_faq.pdf</t>
  </si>
  <si>
    <t xml:space="preserve">https://www.uscourts.gov/data-news/reports/statistical-reports/judicial-business-united-states/judicial-business-2023/status-article-iii-judgeships-judicial-business-2023</t>
  </si>
  <si>
    <t xml:space="preserve">~1.770 giudici federali (di cui ~890 Article III giudici a vita: 179 Corti d'Appello + 677 Distretto + 9 Corte Suprema + Corte Commercio Internaz.) + ~30.000 giudici statali (state trial + appellate). Fonte statale: IAALS/NCSC. Sistema estremamente frammentato (50 stati).</t>
  </si>
  <si>
    <t xml:space="preserve">Argentina</t>
  </si>
  <si>
    <t xml:space="preserve">America Latina</t>
  </si>
  <si>
    <t xml:space="preserve">https://www.argentina.gob.ar/sites/default/files/2020/11/snej_2021.pdf</t>
  </si>
  <si>
    <t xml:space="preserve">Stima ~5.500 magistrados nazionali+federali+provinciali. Il SNEJ registra 1.883 magistrados nel solo fuero penale (4,11/100.000). Dato nazionale complessivo frammentato tra 24 giurisdizioni provinciali; stima prudenziale.</t>
  </si>
  <si>
    <t xml:space="preserve">Bolivia</t>
  </si>
  <si>
    <t xml:space="preserve">https://www.organojudicial.gob.bo/</t>
  </si>
  <si>
    <t xml:space="preserve">Dato aggregato non reperibile online; ~800 jueces stimati.</t>
  </si>
  <si>
    <t xml:space="preserve">Brasile</t>
  </si>
  <si>
    <t xml:space="preserve">https://atos.cnj.jus.br/atos/detalhar/5641</t>
  </si>
  <si>
    <t xml:space="preserve">https://www.cnj.jus.br/pesquisas-judiciarias/justica-em-numeros/</t>
  </si>
  <si>
    <t xml:space="preserve">18.265 magistrados (giudici togati) al 2023 (CNJ, Justiça em Números). Esclusi juízes leigos dei Juizados Especiais.</t>
  </si>
  <si>
    <t xml:space="preserve">Cile</t>
  </si>
  <si>
    <t xml:space="preserve">https://www.camara.cl/verDoc.aspx?prmID=34105&amp;prmTIPO=OFICIOPLEY</t>
  </si>
  <si>
    <t xml:space="preserve">https://www.pjud.cl/</t>
  </si>
  <si>
    <t xml:space="preserve">~2.022 jueces dell'Escalafón Primario del Poder Judicial (mag. 2024): Corte Suprema, Cortes de Apelaciones e giudici di primo grado.</t>
  </si>
  <si>
    <t xml:space="preserve">Colombia</t>
  </si>
  <si>
    <t xml:space="preserve">https://www.ramajudicial.gov.co/</t>
  </si>
  <si>
    <t xml:space="preserve">https://www.youtube.com/watch?v=DT2Q1Fwg0P8</t>
  </si>
  <si>
    <t xml:space="preserve">Stima ~5.100 jueces e magistrados (91 magistrados altas cortes + ~805 magistrados de tribunal + ~4.200 jueces municipales e de circuito). Fonte primaria: Rama Judicial (registro non scaricabile in formato tabellare).</t>
  </si>
  <si>
    <t xml:space="preserve">Costa Rica</t>
  </si>
  <si>
    <t xml:space="preserve">https://pj.poder-judicial.go.cr/index.php?option=com_sppagebuilder&amp;view=page&amp;id=103&amp;Itemid=176</t>
  </si>
  <si>
    <t xml:space="preserve">https://bufetedecostarica.com/poder-judicial-de-costa-rica/</t>
  </si>
  <si>
    <t xml:space="preserve">Stima ~1.244 jueces (Corte Suprema 22 magistrados + tribunali e juzgados). Costa Rica ha uno dei rapporti giudice/popolazione più alti dell'America Latina; registro dettagliato non in tabella scaricabile.</t>
  </si>
  <si>
    <t xml:space="preserve">Cuba</t>
  </si>
  <si>
    <t xml:space="preserve">https://www.tsp.gob.cu/</t>
  </si>
  <si>
    <t xml:space="preserve">https://www.granma.cu/cuba/2025-01-29/hacer-cumplir-la-ley-en-nombre-del-pueblo-29-01-2025-23-01-16</t>
  </si>
  <si>
    <t xml:space="preserve">Fonte in lingua locale (ricerca lug 2026). Valore originale: detalló la existencia de 900 jueces profesionales: seis de ellos doctores, 92 másteres y 232 especialistas, cifras actualizadas al cierre de diciembre. Traduzione: ha specificato l'esistenza di 900 giudici professionali: sei di essi dottori, 92 con master e 232 specialisti, cifre aggiornate al chiusura di dicembre. Dato al 31 dic 2024. Fonte: Granma (organo ufficiale) che riporta l'apertura dell'anno giudiziario del Tribunal Supremo Po</t>
  </si>
  <si>
    <t xml:space="preserve">Ecuador</t>
  </si>
  <si>
    <t xml:space="preserve">https://www.eltelegrafo.com.ec/noticias/justicia/12/ecuador-tiene-12-jueces-por-cada-100-mil-habitantes</t>
  </si>
  <si>
    <t xml:space="preserve">https://www.funcionjudicial.gob.ec/</t>
  </si>
  <si>
    <t xml:space="preserve">~1.933 jueces a livello nazionale (Consejo de la Judicatura, 2015; ~12/100.000). Ultimo dato aggregato reperibile; Corte Nacional de Justicia = 21 jueces.</t>
  </si>
  <si>
    <t xml:space="preserve">El Salvador</t>
  </si>
  <si>
    <t xml:space="preserve">https://transparencia.cnj.gob.sv/index.php/gestion-cnj/procesos-de-evaluacion-judicial?download=3973</t>
  </si>
  <si>
    <t xml:space="preserve">Fonte in lingua locale (ricerca lug 2026). Valore originale: La totalidad de funcionarios/as judiciales evaluados en el Proceso de Evaluación 01-2022, corresponde a 1,220. Traduzione: La totalità dei funzionari giudiziari valutati nel Processo di Valutazione 01-2022 corrisponde a 1.220. Consejo Nacional de la Judicatura, Evaluación 01-2022 (fonte primaria). Cifra = funzionari giudiziari (Magistrati e Giudici) valutati; approssima il corpo dei giudici togati.</t>
  </si>
  <si>
    <t xml:space="preserve">Guatemala</t>
  </si>
  <si>
    <t xml:space="preserve">https://www.oj.gob.gt/</t>
  </si>
  <si>
    <t xml:space="preserve">https://agn.gt/presentan-memoria-de-labores-2021-2022-del-organismo-judicial-y-corte-suprema-de-justicia/</t>
  </si>
  <si>
    <t xml:space="preserve">Fonte in lingua locale (ricerca lug 2026). Valore originale: en octubre del 2022 se registran mil 389 jueces. Traduzione: nell'ottobre 2022 si registrano 1.389 giudici. Memoria de labores 2021-2022 dell'Organismo Judicial/CSJ. Fonte secondaria (agenzia stampa statale AGN) che riporta la memoria ufficiale. Sito OJ senza aggregato online estraibile.</t>
  </si>
  <si>
    <t xml:space="preserve">Honduras</t>
  </si>
  <si>
    <t xml:space="preserve">https://www.poderjudicial.gob.hn/Cedij/Boletines%20Estadsticos/BolEstad22Final.pdf</t>
  </si>
  <si>
    <t xml:space="preserve">Fonte in lingua locale (ricerca lug 2026). Valore originale: Total de Magistrados y Jueces 902. Traduzione: Totale di Magistrati e Giudici 902. Boletín Estadístico Judicial 2022 (CEDIJ), fonte primaria. Include magistrati di corte e giudici, esclusi giudici di pace non togati.</t>
  </si>
  <si>
    <t xml:space="preserve">Nicaragua</t>
  </si>
  <si>
    <t xml:space="preserve">https://www.poderjudicial.gob.ni/</t>
  </si>
  <si>
    <t xml:space="preserve">Panama</t>
  </si>
  <si>
    <t xml:space="preserve">https://www.organojudicial.gob.pa/</t>
  </si>
  <si>
    <t xml:space="preserve">Paraguay</t>
  </si>
  <si>
    <t xml:space="preserve">https://www.pj.gov.py/</t>
  </si>
  <si>
    <t xml:space="preserve">Perù</t>
  </si>
  <si>
    <t xml:space="preserve">https://www.pj.gob.pe/wps/wcm/connect/fc79c80040233a1fb179b56976768c74/El+Poder+Judicial+en+El+Per%C3%BA.pdf</t>
  </si>
  <si>
    <t xml:space="preserve">~3.653 jueces professionali (di carriera e supernumerari). Il Poder Judicial conta 7.538 jueces in totale, ma 5.313 sono Jueces de Paz (giudici di pace non togati/laici), qui esclusi.</t>
  </si>
  <si>
    <t xml:space="preserve">Repubblica Dominicana</t>
  </si>
  <si>
    <t xml:space="preserve">https://poderjudicial.gob.do/servidoras-representan-el-64-de-la-empleomania-del-poder-judicial/</t>
  </si>
  <si>
    <t xml:space="preserve">Fonte in lingua locale (ricerca lug 2026). Valore originale: Dentro de ese número general 459 son juezas, de un total de 737 magistrados (as), a marzo de 2025. Traduzione: All'interno di questo numero generale 459 sono giudici donne, su un totale di 737 magistrati, a marzo 2025. 737 magistrati (giudici togati) a marzo 2025. Fonte primaria: sito ufficiale Poder Judicial Rep. Dominicana.</t>
  </si>
  <si>
    <t xml:space="preserve">Uruguay</t>
  </si>
  <si>
    <t xml:space="preserve">https://www.poderjudicial.gub.uy/sites/default/files/2025-09/anuario_2023_30.09.24.pdf</t>
  </si>
  <si>
    <t xml:space="preserve">https://www.elpais.com.uy/informacion/poder-judicial-el-65-tiene-mas-de-40-anos-y-predominan-las-mujeres</t>
  </si>
  <si>
    <t xml:space="preserve">493 magistrados (2022, Poder Judicial del Uruguay). Include Suprema Corte, Tribunales de Apelaciones e Juzgados Letrados; esclusi i Juzgados de Paz laici nelle zone rurali.</t>
  </si>
  <si>
    <t xml:space="preserve">Venezuela</t>
  </si>
  <si>
    <t xml:space="preserve">http://www.tsj.gob.ve/</t>
  </si>
  <si>
    <t xml:space="preserve">Registro non pubblicato online; ~2.000-2.500 jueces stimati (molti provvisori).</t>
  </si>
  <si>
    <t xml:space="preserve">Afghanistan</t>
  </si>
  <si>
    <t xml:space="preserve">Asia</t>
  </si>
  <si>
    <t xml:space="preserve">https://supremecourt.gov.af/</t>
  </si>
  <si>
    <t xml:space="preserve">n.a. — Sistema giudiziario riorganizzato dopo il 2021; dati non affidabili.</t>
  </si>
  <si>
    <t xml:space="preserve">Bangladesh</t>
  </si>
  <si>
    <t xml:space="preserve">https://en.bd-pratidin.com/special/2026/03/30/59791</t>
  </si>
  <si>
    <t xml:space="preserve">~2.449 giudici: 5 Appellate Division + 103 High Court Division + ~2.341 magistratura subordinata (2026).</t>
  </si>
  <si>
    <t xml:space="preserve">Cambogia</t>
  </si>
  <si>
    <t xml:space="preserve">https://www.moj.gov.kh/</t>
  </si>
  <si>
    <t xml:space="preserve">https://blogs.loc.gov/law/2025/08/taking-a-deep-dive-into-the-court-system-of-cambodia/</t>
  </si>
  <si>
    <t xml:space="preserve">Fonte in lingua locale (ricerca lug 2026). Valore originale: Cambodia currently has a total of 600 judges and prosecutors at all levels of courts across the country. Traduzione: la Cambogia ha attualmente un totale di 600 giudici e procuratori a tutti i livelli dei tribunali del paese. Cifra 2025 (Library of Congress, cita il Ministero della Giustizia cambogiano). ATTENZIONE: il dato aggrega giudici E procuratori (non separabili dalla fonte); non è un conteggio dei soli giudici togati.</t>
  </si>
  <si>
    <t xml:space="preserve">Cina</t>
  </si>
  <si>
    <t xml:space="preserve">http://www.xinhuanet.com/english/2019-01/15/c_137745598.htm</t>
  </si>
  <si>
    <t xml:space="preserve">http://english.scio.gov.cn/2017-12/15/content_50111031_4.htm</t>
  </si>
  <si>
    <r>
      <rPr>
        <sz val="10.5"/>
        <rFont val="Calibri"/>
        <family val="0"/>
        <charset val="1"/>
      </rPr>
      <t xml:space="preserve">~120.000-123.500 giudici 'con quota' (</t>
    </r>
    <r>
      <rPr>
        <sz val="10.5"/>
        <rFont val="Noto Sans CJK SC"/>
        <family val="2"/>
      </rPr>
      <t xml:space="preserve">员额法官</t>
    </r>
    <r>
      <rPr>
        <sz val="10.5"/>
        <rFont val="Calibri"/>
        <family val="0"/>
        <charset val="1"/>
      </rPr>
      <t xml:space="preserve">) dopo la riforma 2016-2017 che ha ridotto i giudici da ~211.990. Fonte: Xinhua/Supreme People's Court.</t>
    </r>
  </si>
  <si>
    <t xml:space="preserve">Corea del Sud</t>
  </si>
  <si>
    <t xml:space="preserve">https://eng.scourt.go.kr/eng/judiciary/organization/members.jsp</t>
  </si>
  <si>
    <t xml:space="preserve">https://www.scourt.go.kr/eng/common/doc/2024_Brief_Overview_of_the_Supreme_Court_of_Korea.pdf</t>
  </si>
  <si>
    <t xml:space="preserve">3.172 giudici (apr. 2025, Supreme Court of Korea). Esclusi ~5.000 conciliatori giudiziari laici.</t>
  </si>
  <si>
    <t xml:space="preserve">Filippine</t>
  </si>
  <si>
    <t xml:space="preserve">https://sc.judiciary.gov.ph/</t>
  </si>
  <si>
    <t xml:space="preserve">https://judiciariesworldwide.fjc.gov/country-profile/philippines</t>
  </si>
  <si>
    <t xml:space="preserve">Stima ~2.500 giudici (organico ~2.700 posti nelle corti di primo e secondo grado + Corte Suprema 15). Molte vacanze; il registro dettagliato non è pubblicato in tabella online.</t>
  </si>
  <si>
    <t xml:space="preserve">Giappone</t>
  </si>
  <si>
    <t xml:space="preserve">https://www.courts.go.jp/english/vc-files/courts-en/file/2020_Courts_in_Japan.pdf</t>
  </si>
  <si>
    <t xml:space="preserve">https://www.japantimes.co.jp/community/2018/07/01/issues/japan-just-10-judges-day-costs-pretty-penny/</t>
  </si>
  <si>
    <t xml:space="preserve">3.841 giudici (2.125 giudici + 927 giudici assistenti + 806 giudici sommari + 41 Corte Suprema, ca.) (Supreme Court of Japan, Courts in Japan 2020). Esclusi ~19.212 conciliatori chōtei-in laici.</t>
  </si>
  <si>
    <t xml:space="preserve">Hong Kong</t>
  </si>
  <si>
    <t xml:space="preserve">https://www.legco.gov.hk/yr2024/english/brief/aw275010015001_20241023-e.pdf</t>
  </si>
  <si>
    <t xml:space="preserve">https://www.judiciary.hk/en/publications/annu_rept_2024r/txteng/report.html</t>
  </si>
  <si>
    <t xml:space="preserve">160 Judges e Judicial Officers (JJOs) in servizio al 31.3.2024 su 211 posti in organico (LegCo/Hong Kong Judiciary). ~40 deputy judges aggiuntivi a rotazione.</t>
  </si>
  <si>
    <t xml:space="preserve">India</t>
  </si>
  <si>
    <t xml:space="preserve">https://www.doj.gov.in/static/uploads/2026/03/c49adb37530a309f62e8c0381d21de53.pdf</t>
  </si>
  <si>
    <t xml:space="preserve">https://sansad.in/getFile/loksabhaquestions/annex/1715/AU1335.pdf</t>
  </si>
  <si>
    <t xml:space="preserve">~22.000 giudici in servizio: 34 Corte Suprema + 1.122 High Courts + ~20.800 District/Subordinate courts (Department of Justice, 2024). Organico sanzionato ~26.500. Esclusi Nyaya Panchayat/Lok Adalat.</t>
  </si>
  <si>
    <t xml:space="preserve">Indonesia</t>
  </si>
  <si>
    <t xml:space="preserve">https://www.mahkamahagung.go.id/id/berita/6781/sebanyak-1451-hakim-baru-resmi-dikukuhkan</t>
  </si>
  <si>
    <t xml:space="preserve">~8.711 hakim (giudici) sotto la Mahkamah Agung (Corte Suprema), 2026, dopo l'insediamento di 1.451 nuovi giudici.</t>
  </si>
  <si>
    <t xml:space="preserve">Iran</t>
  </si>
  <si>
    <t xml:space="preserve">https://en.wikipedia.org/wiki/Judicial_system_of_Iran</t>
  </si>
  <si>
    <t xml:space="preserve">Stima ~16.000 giudici (qazi). Il potere giudiziario iraniano non pubblica statistiche ufficiali dettagliate online; cifra da fonti secondarie, da considerare indicativa.</t>
  </si>
  <si>
    <t xml:space="preserve">Israele</t>
  </si>
  <si>
    <t xml:space="preserve">https://www.timesofisrael.com/case-burden-on-courts-unparalleled-says-courts-administration-director/</t>
  </si>
  <si>
    <t xml:space="preserve">793 giudici (derivato da CEPEJ 8,3/100.000 × pop.; ~788 posti coperti su 808 autorizzati secondo la Courts Administration israeliana, 2023).</t>
  </si>
  <si>
    <t xml:space="preserve">Kazakistan</t>
  </si>
  <si>
    <t xml:space="preserve">https://qazinform.com/news/half-of-over-2000-judges-are-women-in-kazakhstan-59f771</t>
  </si>
  <si>
    <t xml:space="preserve">https://en.wikipedia.org/wiki/Judiciary_of_Kazakhstan</t>
  </si>
  <si>
    <t xml:space="preserve">Oltre 2.000 giudici (2024, Qazinform/Corte Suprema del Kazakistan). La Corte Suprema conta ~44-53 giudici.</t>
  </si>
  <si>
    <t xml:space="preserve">Malesia</t>
  </si>
  <si>
    <t xml:space="preserve">https://www.malaymail.com/news/malaysia/2026/01/12/malaysia-urgently-needs-more-judges-as-caseloads-soar-cj-says/205190</t>
  </si>
  <si>
    <t xml:space="preserve">https://www.jac.gov.my/en/pelantikan/statistics</t>
  </si>
  <si>
    <t xml:space="preserve">482 giudici (2026): 15 Federal Court + 132 corti superiori (Court of Appeal/High Court) + 335 corti subordinate (Sessions/Magistrates).</t>
  </si>
  <si>
    <t xml:space="preserve">Mongolia</t>
  </si>
  <si>
    <t xml:space="preserve">https://judcouncil.mn/</t>
  </si>
  <si>
    <t xml:space="preserve">https://judindex.forum.mn/uploads/courtindex_2023.pdf</t>
  </si>
  <si>
    <t xml:space="preserve">Fonte in lingua locale (ricerca lug 2026). Valore originale: 2024 оны 01 дүгээр сарын байдлаар Монгол Улсын бүх шатны 117 шүүхэд нийт 524 шүүгч ажиллаж байгаагаас анхан шатны шүүхэд 389, давж заалдах шатны шүүхэд 110, хяналтын шатны шүүхэд 24 шүүгч ажиллаж байна. Traduzione: A gennaio 2024 nei 117 tribunali di tutti i gradi della Mongolia lavorano in totale 524 giudici: 389 di primo grado, 110 d'appello e 24 di cassazione. Indice dei Tribunali della Mongolia 2023 (Court Index, pubblicato dal for</t>
  </si>
  <si>
    <t xml:space="preserve">Myanmar</t>
  </si>
  <si>
    <t xml:space="preserve">https://www.unionsupremecourt.gov.mm/</t>
  </si>
  <si>
    <t xml:space="preserve">n.a. — Dato non pubblicato; situazione istituzionale post-2021 non consente una rilevazione affidabile.</t>
  </si>
  <si>
    <t xml:space="preserve">Nepal</t>
  </si>
  <si>
    <t xml:space="preserve">https://supremecourt.gov.np/web/</t>
  </si>
  <si>
    <t xml:space="preserve">https://en.wikipedia.org/wiki/Judiciary_of_Nepal</t>
  </si>
  <si>
    <t xml:space="preserve">Stima ~400 giudici (Corte Suprema 21 + High Courts + District Courts). Il registro completo non è pubblicato in tabella online aggiornata.</t>
  </si>
  <si>
    <t xml:space="preserve">Pakistan</t>
  </si>
  <si>
    <t xml:space="preserve">Sì</t>
  </si>
  <si>
    <t xml:space="preserve">https://ljcp.gov.pk/SiteImage/Misc/files/6880(25)Judicial%20Statistics%202024.pdf</t>
  </si>
  <si>
    <t xml:space="preserve">https://www.ljcp.gov.pk/SiteImage/Misc/files/women.pdf</t>
  </si>
  <si>
    <t xml:space="preserve">3.142 giudici e ufficiali giudiziari (Law &amp; Justice Commission of Pakistan, Judicial Statistics 2024): Corte Suprema, Federal Shariat Court, High Courts e magistratura distrettuale.</t>
  </si>
  <si>
    <t xml:space="preserve">Singapore</t>
  </si>
  <si>
    <t xml:space="preserve">https://judiciariesworldwide.fjc.gov/country-profile/singapore</t>
  </si>
  <si>
    <t xml:space="preserve">237 Judges e Judicial Service Officers (Supreme Court + State Courts + Family Justice Courts).</t>
  </si>
  <si>
    <t xml:space="preserve">Sri Lanka</t>
  </si>
  <si>
    <t xml:space="preserve">https://www.themorning.lk/articles/gizCBAdgzpdXJKfqIZjS</t>
  </si>
  <si>
    <t xml:space="preserve">https://judiciariesworldwide.fjc.gov/country-profile/sri-lanka</t>
  </si>
  <si>
    <t xml:space="preserve">416 giudici al 31.12.2023: 17 Corte Suprema + 20 Court of Appeal + 92 High Courts + 259 District/Magistrates' Courts + 33 Labour Tribunals.</t>
  </si>
  <si>
    <t xml:space="preserve">Taiwan</t>
  </si>
  <si>
    <t xml:space="preserve">https://www.judicial.gov.tw/en/dl-82632-5b812d05dce04370917b7eac0f78b481.html</t>
  </si>
  <si>
    <t xml:space="preserve">https://en.wikipedia.org/wiki/Judicial_Yuan</t>
  </si>
  <si>
    <t xml:space="preserve">Stima ~2.000 giudici (Judicial Yuan e corti subordinate) + 15 Grand Justices della Corte Costituzionale. Esclusi ~4.054 conciliatori township laici.</t>
  </si>
  <si>
    <t xml:space="preserve">Thailandia</t>
  </si>
  <si>
    <t xml:space="preserve">https://coj.go.th/th/index.html</t>
  </si>
  <si>
    <t xml:space="preserve">https://en.wikipedia.org/wiki/Courts_of_Justice_(Thailand)</t>
  </si>
  <si>
    <t xml:space="preserve">Stima ~5.000 giudici delle Courts of Justice (giurisdizione ordinaria). L'Office of the Judiciary non pubblica un totale aggregato in inglese; la Corte Suprema conta ~60-70 giudici.</t>
  </si>
  <si>
    <t xml:space="preserve">Uzbekistan</t>
  </si>
  <si>
    <t xml:space="preserve">https://sudyalaroliykengashi.uz/</t>
  </si>
  <si>
    <t xml:space="preserve">https://kun.uz/en/news/2024/03/02/judicial-authority-of-49-judges-was-prematurely-terminated-in-2023-supreme-council-of-judges</t>
  </si>
  <si>
    <t xml:space="preserve">Fonte in lingua locale (ricerca lug 2026). Valore originale: Currently, 1409 judges are working in the system. 453 of them were appointed for a 5-year term, 903 for a 10-year term, and 51 for an indefinite term. Traduzione: Attualmente 1.409 giudici lavorano nel sistema. 453 di essi nominati per un mandato di 5 anni, 903 per 10 anni e 51 a tempo indeterminato. Cifra inizio 2024 dell'Alto Consiglio dei Giudici (Oliy Sudyalar Kengashi), riportata da Kun.uz. Solo giudici togati. Fonte alternativa 2</t>
  </si>
  <si>
    <t xml:space="preserve">Vietnam</t>
  </si>
  <si>
    <t xml:space="preserve">https://lawnet.vn/thong-tin-phap-luat/en/tu-van-luat/how-many-judges-are-there-in-vietnam-102054.html</t>
  </si>
  <si>
    <t xml:space="preserve">7.004 giudici (thẩm phán) autorizzati dalla Risoluzione 67/2025 del Comitato Permanente dell'Assemblea Nazionale per il Tòa án nhân dân (Corte del Popolo).</t>
  </si>
  <si>
    <t xml:space="preserve">Algeria</t>
  </si>
  <si>
    <t xml:space="preserve">Africa/MENA</t>
  </si>
  <si>
    <t xml:space="preserve">Parziale</t>
  </si>
  <si>
    <t xml:space="preserve">https://www.mjustice.gov.dz/fr/magistrat-2/</t>
  </si>
  <si>
    <t xml:space="preserve">https://fr.wikipedia.org/wiki/Justice_en_Alg%C3%A9rie</t>
  </si>
  <si>
    <t xml:space="preserve">5.845 magistrats al 17.2.2025 (Ministère de la Justice, ~12/100.000). ATTENZIONE: 'magistrats' include giudici (siège) e pubblici ministeri (parquet).</t>
  </si>
  <si>
    <t xml:space="preserve">Arabia Saudita</t>
  </si>
  <si>
    <t xml:space="preserve">https://en.wikipedia.org/wiki/Legal_system_of_Saudi_Arabia</t>
  </si>
  <si>
    <t xml:space="preserve">Stima ~700 giudici (qadi). Il Ministero della Giustizia nomina in blocco ma non pubblica un registro totale online; cifra datata e indicativa.</t>
  </si>
  <si>
    <t xml:space="preserve">Bahrain</t>
  </si>
  <si>
    <t xml:space="preserve">https://www.moj.gov.bh/</t>
  </si>
  <si>
    <t xml:space="preserve">Registro non pubblicato online.</t>
  </si>
  <si>
    <t xml:space="preserve">Egitto</t>
  </si>
  <si>
    <t xml:space="preserve">https://manshurat.org/file/13315/download?token=6OVTA1dx</t>
  </si>
  <si>
    <t xml:space="preserve">https://www.timesofisrael.com/</t>
  </si>
  <si>
    <t xml:space="preserve">~17.000 giudici in servizio (stima). La 'magistratura' egiziana comprende giudici e membri della procura; cifra da considerare comprensiva e indicativa.</t>
  </si>
  <si>
    <t xml:space="preserve">Emirati Arabi Uniti</t>
  </si>
  <si>
    <t xml:space="preserve">https://en.wikipedia.org/wiki/Judicial_system_of_the_United_Arab_Emirates</t>
  </si>
  <si>
    <t xml:space="preserve">n.a. — Il sistema giudiziario è misto (corti federali + corti locali di Dubai, Abu Dhabi, Ras Al Khaimah) e non esiste un registro nazionale aggregato del numero di giudici pubblicato online. La Federal Supreme Court ha 5 giudici.</t>
  </si>
  <si>
    <t xml:space="preserve">Giordania</t>
  </si>
  <si>
    <t xml:space="preserve">https://www.jc.jo/Ar/List/%D8%A7%D9%84%D8%AA%D9%82%D8%A7%D8%B1%D9%8A%D8%B1_%D8%A7%D9%84%D8%B3%D9%86%D9%88%D9%8A%D8%A9</t>
  </si>
  <si>
    <t xml:space="preserve">https://alsaa.net/article/600532/</t>
  </si>
  <si>
    <r>
      <rPr>
        <sz val="10.5"/>
        <rFont val="Calibri"/>
        <family val="0"/>
        <charset val="1"/>
      </rPr>
      <t xml:space="preserve">Fonte in lingua locale (ricerca lug 2026). Valore originale: </t>
    </r>
    <r>
      <rPr>
        <sz val="10.5"/>
        <rFont val="FreeSans"/>
        <family val="2"/>
      </rPr>
      <t xml:space="preserve">ارتفع عدد القضاة في المملكة إلى </t>
    </r>
    <r>
      <rPr>
        <sz val="10.5"/>
        <rFont val="Calibri"/>
        <family val="0"/>
        <charset val="1"/>
      </rPr>
      <t xml:space="preserve">1,181 </t>
    </r>
    <r>
      <rPr>
        <sz val="10.5"/>
        <rFont val="FreeSans"/>
        <family val="2"/>
      </rPr>
      <t xml:space="preserve">قاضيًا في نهاية عام </t>
    </r>
    <r>
      <rPr>
        <sz val="10.5"/>
        <rFont val="Calibri"/>
        <family val="0"/>
        <charset val="1"/>
      </rPr>
      <t xml:space="preserve">2023. Traduzione: il numero dei giudici nel Regno è salito a 1.181 giudici alla fine del 2023. Consiglio Giudiziario (Majlis al-Qada'). Cifra a fine 2023 riportata dalla stampa (Madar al-Saa) sui rapporti annuali del Consiglio. Rapporti annuali primari su jc.jo.</t>
    </r>
  </si>
  <si>
    <t xml:space="preserve">Iraq</t>
  </si>
  <si>
    <t xml:space="preserve">https://www.hjc.iq/</t>
  </si>
  <si>
    <t xml:space="preserve">https://wadaq.info/%D8%A7%D9%84%D9%82%D8%B6%D8%A7%D8%A1-%D8%A7%D9%84%D8%A5%D8%AF%D8%A7%D8%B1%D9%8A-%D9%81%D9%8A-%D8%A7%D9%84%D8%B9%D8%B1%D8%A7%D9%82/</t>
  </si>
  <si>
    <r>
      <rPr>
        <sz val="10.5"/>
        <rFont val="Calibri"/>
        <family val="0"/>
        <charset val="1"/>
      </rPr>
      <t xml:space="preserve">Fonte in lingua locale (ricerca lug 2026). Valore originale: </t>
    </r>
    <r>
      <rPr>
        <sz val="10.5"/>
        <rFont val="FreeSans"/>
        <family val="2"/>
      </rPr>
      <t xml:space="preserve">المجموع الكلي لعدد القضاة الحاليين في العراق يساوي </t>
    </r>
    <r>
      <rPr>
        <sz val="10.5"/>
        <rFont val="Calibri"/>
        <family val="0"/>
        <charset val="1"/>
      </rPr>
      <t xml:space="preserve">1589 </t>
    </r>
    <r>
      <rPr>
        <sz val="10.5"/>
        <rFont val="FreeSans"/>
        <family val="2"/>
      </rPr>
      <t xml:space="preserve">قاضي منهم </t>
    </r>
    <r>
      <rPr>
        <sz val="10.5"/>
        <rFont val="Calibri"/>
        <family val="0"/>
        <charset val="1"/>
      </rPr>
      <t xml:space="preserve">1158 </t>
    </r>
    <r>
      <rPr>
        <sz val="10.5"/>
        <rFont val="FreeSans"/>
        <family val="2"/>
      </rPr>
      <t xml:space="preserve">قاضي و</t>
    </r>
    <r>
      <rPr>
        <sz val="10.5"/>
        <rFont val="Calibri"/>
        <family val="0"/>
        <charset val="1"/>
      </rPr>
      <t xml:space="preserve">431 </t>
    </r>
    <r>
      <rPr>
        <sz val="10.5"/>
        <rFont val="FreeSans"/>
        <family val="2"/>
      </rPr>
      <t xml:space="preserve">ادّعاء عام</t>
    </r>
    <r>
      <rPr>
        <sz val="10.5"/>
        <rFont val="Calibri"/>
        <family val="0"/>
        <charset val="1"/>
      </rPr>
      <t xml:space="preserve">. Traduzione: il totale complessivo dei giudici attuali in Iraq è pari a 1.589, di cui 1.158 giudici e 431 pubblici ministeri. Enciclopedia giuridica wadaq.info (secondaria). Valore = 1.158 giudici (esclusi 431 di pubblica accusa/</t>
    </r>
    <r>
      <rPr>
        <sz val="10.5"/>
        <rFont val="FreeSans"/>
        <family val="2"/>
      </rPr>
      <t xml:space="preserve">ادّعاء عام</t>
    </r>
    <r>
      <rPr>
        <sz val="10.5"/>
        <rFont val="Calibri"/>
        <family val="0"/>
        <charset val="1"/>
      </rPr>
      <t xml:space="preserve">). ~2021. Consiglio Superiore Magistratura (HJC) senza aggregato online estraibile.</t>
    </r>
  </si>
  <si>
    <t xml:space="preserve">Kuwait</t>
  </si>
  <si>
    <t xml:space="preserve">https://www.moj.gov.kw/</t>
  </si>
  <si>
    <t xml:space="preserve">Libano</t>
  </si>
  <si>
    <t xml:space="preserve">https://www.justice.gov.lb/</t>
  </si>
  <si>
    <t xml:space="preserve">https://kataeb.org/articles/sl-190061</t>
  </si>
  <si>
    <r>
      <rPr>
        <sz val="10.5"/>
        <rFont val="Calibri"/>
        <family val="0"/>
        <charset val="1"/>
      </rPr>
      <t xml:space="preserve">Fonte in lingua locale (ricerca lug 2026). Valore originale: </t>
    </r>
    <r>
      <rPr>
        <sz val="10.5"/>
        <rFont val="FreeSans"/>
        <family val="2"/>
      </rPr>
      <t xml:space="preserve">يبلغ عدد القضاة العاملين في لبنان </t>
    </r>
    <r>
      <rPr>
        <sz val="10.5"/>
        <rFont val="Calibri"/>
        <family val="0"/>
        <charset val="1"/>
      </rPr>
      <t xml:space="preserve">628 </t>
    </r>
    <r>
      <rPr>
        <sz val="10.5"/>
        <rFont val="FreeSans"/>
        <family val="2"/>
      </rPr>
      <t xml:space="preserve">قاضيًا</t>
    </r>
    <r>
      <rPr>
        <sz val="10.5"/>
        <rFont val="Calibri"/>
        <family val="0"/>
        <charset val="1"/>
      </rPr>
      <t xml:space="preserve">. Traduzione: il numero dei giudici in servizio in Libano è di 628 giudici. Cifra 2026 riportata da Kataeb, che cita la Dawliya lil-Maalumat (International Information). Include giudici del giudiziario ordinario, Consiglio di Stato e Corte dei Conti. Ministero della Giustizia non pubblica rapporti. [Popolazione Banca Mondiale non ancora disponibile per il 2026; usato il dato più recente dispo</t>
    </r>
  </si>
  <si>
    <t xml:space="preserve">Marocco</t>
  </si>
  <si>
    <t xml:space="preserve">https://lopinion.ma/fr/actu-maroc/activite-judiciaire</t>
  </si>
  <si>
    <t xml:space="preserve">5.159 magistrats (2025, Conseil Supérieur du Pouvoir Judiciaire). ATTENZIONE: la magistrature marocchina include sia giudici (magistrats du siège) sia pubblici ministeri (magistrats du parquet).</t>
  </si>
  <si>
    <t xml:space="preserve">Oman</t>
  </si>
  <si>
    <t xml:space="preserve">https://www.sjc.gov.om/InnerPage.aspx?id=1b9f41d3-7d91-4f72-b166-1a2d14366ef9&amp;culture=ar</t>
  </si>
  <si>
    <r>
      <rPr>
        <sz val="10.5"/>
        <rFont val="Calibri"/>
        <family val="0"/>
        <charset val="1"/>
      </rPr>
      <t xml:space="preserve">Fonte in lingua locale (ricerca lug 2026). Valore originale: </t>
    </r>
    <r>
      <rPr>
        <sz val="10.5"/>
        <rFont val="FreeSans"/>
        <family val="2"/>
      </rPr>
      <t xml:space="preserve">بلغ عدد القضاة والقضاة المساعدين بالمجلس الأعلى للقضاء </t>
    </r>
    <r>
      <rPr>
        <sz val="10.5"/>
        <rFont val="Calibri"/>
        <family val="0"/>
        <charset val="1"/>
      </rPr>
      <t xml:space="preserve">351 </t>
    </r>
    <r>
      <rPr>
        <sz val="10.5"/>
        <rFont val="FreeSans"/>
        <family val="2"/>
      </rPr>
      <t xml:space="preserve">قاضيًا</t>
    </r>
    <r>
      <rPr>
        <sz val="10.5"/>
        <rFont val="Calibri"/>
        <family val="0"/>
        <charset val="1"/>
      </rPr>
      <t xml:space="preserve">. Traduzione: il numero dei giudici e dei giudici assistenti presso il Consiglio Supremo della Magistratura ha raggiunto 351 giudici. Consiglio Supremo della Magistratura (SJC), fonte primaria in arabo. Include giudici e giudici assistenti (togati); esclusi PM.</t>
    </r>
  </si>
  <si>
    <t xml:space="preserve">Qatar</t>
  </si>
  <si>
    <t xml:space="preserve">https://www.sjc.gov.qa/</t>
  </si>
  <si>
    <t xml:space="preserve">Registro del numero di giudici non pubblicato online.</t>
  </si>
  <si>
    <t xml:space="preserve">Tunisia</t>
  </si>
  <si>
    <t xml:space="preserve">https://lapresse.tn/2023/03/26/justice-tunisienne-a-quand-les-reformes/</t>
  </si>
  <si>
    <t xml:space="preserve">~2.451 juges (2018-2019). Dato non aggiornato; ASF stimava 15,3 giudici professionali/100.000 nel 2008.</t>
  </si>
  <si>
    <t xml:space="preserve">Angola</t>
  </si>
  <si>
    <t xml:space="preserve">Africa subsahariana</t>
  </si>
  <si>
    <t xml:space="preserve">https://tribunalsupremo.ao/wp-content/uploads/2020/08/Discurso-do-empossamento-final-de-13-de-Agosto-de-2020-2.pdf</t>
  </si>
  <si>
    <t xml:space="preserve">https://www.facebook.com/tribunalsupremodeangola/posts/1068752115292838/</t>
  </si>
  <si>
    <t xml:space="preserve">Fonte in lingua locale (ricerca lug 2026). Valore originale: o país possui um total de 766 juízes. Traduzione: il paese possiede un totale di 766 giudici. Dichiarazione del Presidente del Tribunal Supremo all'apertura dell'Anno Giudiziario 2025 (canale ufficiale FB del TS). Fonte primaria alternativa 2020: 578 magistrados judiciais (discorso ufficiale TS).</t>
  </si>
  <si>
    <t xml:space="preserve">Botswana</t>
  </si>
  <si>
    <t xml:space="preserve">https://www.judiciary.org.bw/</t>
  </si>
  <si>
    <t xml:space="preserve">~100 giudici e magistrates stimati; registro non in tabella.</t>
  </si>
  <si>
    <t xml:space="preserve">Burkina Faso</t>
  </si>
  <si>
    <t xml:space="preserve">https://csm.bf/</t>
  </si>
  <si>
    <t xml:space="preserve">https://rfcmj.com/membres/liste-des-membres/burkina-faso/</t>
  </si>
  <si>
    <t xml:space="preserve">Fonte in lingua locale (ricerca lug 2026). Valore originale: En 2024, le Burkina-Faso dispose de 647 magistrats, avec un ratio pour 100.000 habitants de 2,65. Traduzione: Nel 2024 il Burkina Faso dispone di 647 magistrati, con un rapporto per 100.000 abitanti di 2,65. Réseau francophone des conseils de la magistrature (RFCMJ), che riporta i dati del CSM del Burkina Faso. Corpo unico (siège+parquet).</t>
  </si>
  <si>
    <t xml:space="preserve">Camerun</t>
  </si>
  <si>
    <t xml:space="preserve">https://www.minjustice.gov.cm/</t>
  </si>
  <si>
    <t xml:space="preserve">https://www.koaci.com/article/2024/07/02/cameroun/politique/cameroun-plus-de-800-enquetes-disciplinaires-en-cours-contre-des-magistrats_179128.html</t>
  </si>
  <si>
    <t xml:space="preserve">Fonte in lingua locale (ricerca lug 2026). Valore originale: pour un effectif total de 1 784 magistrats. Traduzione: per un organico totale di 1.784 magistrati. Cifra 2024 dichiarata dal ministro della Giustizia Laurent Esso al Senato (riportata da KOACI). Corpo unico (siège+parquet).</t>
  </si>
  <si>
    <t xml:space="preserve">Costa d'Avorio</t>
  </si>
  <si>
    <t xml:space="preserve">https://www.justice.ci/wp-content/uploads/2023/01/Annuaire-2021-2022.pdf</t>
  </si>
  <si>
    <t xml:space="preserve">Fonte in lingua locale (ricerca lug 2026). Valore originale: Magistrats: 2018:686 2019:700 2020:686 2021:680 2022:727. Traduzione: Magistrati: 2018:686 2019:700 2020:686 2021:680 2022:727. Annuaire statistique de la Justice 2021-2022 (Min. Giustizia), fonte primaria. Corpo unico della magistratura (siège + parquet: giudici e PM insieme, come pubblicato ufficialmente).</t>
  </si>
  <si>
    <t xml:space="preserve">Etiopia</t>
  </si>
  <si>
    <t xml:space="preserve">https://constitutionnet.org/sites/default/files/Ethiopia%20Legal%20and%20Judicial%20Sector%20Assessment.pdf</t>
  </si>
  <si>
    <t xml:space="preserve">Stima ~1.450 giudici (federali + regionali). Federal High Court 144 + Federal First Instance 210; ~4,0 giudici/100.000 (Banca Mondiale). Dato aggregato incerto.</t>
  </si>
  <si>
    <t xml:space="preserve">Ghana</t>
  </si>
  <si>
    <t xml:space="preserve">https://jdsghana.com/about/</t>
  </si>
  <si>
    <t xml:space="preserve">https://dennislawnews.com/opinions-and-features-v2/my-lord-to-be-or-not-to-be-part-1</t>
  </si>
  <si>
    <t xml:space="preserve">443 giudici e magistrati in servizio (2025, Judicial Service of Ghana Diary): Corte Suprema, Court of Appeal, High Court, Circuit e District Courts.</t>
  </si>
  <si>
    <t xml:space="preserve">Kenya</t>
  </si>
  <si>
    <t xml:space="preserve">https://globalaccesstojustice.com/global-overview-kenya/</t>
  </si>
  <si>
    <t xml:space="preserve">https://www.judiciary.go.ke/</t>
  </si>
  <si>
    <t xml:space="preserve">~668 fra Judges (155) e Magistrates/Kadhis (513), 2018. Espansioni recenti (2025-2026) hanno aumentato l'organico di magistrati.</t>
  </si>
  <si>
    <t xml:space="preserve">Madagascar</t>
  </si>
  <si>
    <t xml:space="preserve">https://www.csm.gov.mg/</t>
  </si>
  <si>
    <t xml:space="preserve">https://newsmada.com/2026/06/06/assemblee-nationale-le-nouveau-statut-de-la-magistrature-adopte/</t>
  </si>
  <si>
    <t xml:space="preserve">Fonte in lingua locale (ricerca lug 2026). Valore originale: Madagascar compte actuellement environ 1.157 magistrats en exercice. Traduzione: Madagascar conta attualmente circa 1.157 magistrati in esercizio. Cifra 2026 (Newsmada, cita il Ministero della Giustizia). Corpo unico dei tre ordini (giudiziario, amministrativo, finanziario). Fonte RFCMJ alternativa: 878. [Popolazione Banca Mondiale non ancora disponibile per il 2026; usato il dato più recente disponibile, anno 2025.]</t>
  </si>
  <si>
    <t xml:space="preserve">Malawi</t>
  </si>
  <si>
    <t xml:space="preserve">https://judiciary.mw/sites/default/files/2024-04/E-COURT%20LAUNCH.pdf</t>
  </si>
  <si>
    <t xml:space="preserve">Fonte in lingua locale (ricerca lug 2026). Valore originale: The judiciary is staffed by 50 judges (39 in the High Court and 11 in the Court of Appeal). Traduzione: Il giudiziario è composto da 50 giudici (39 nell'Alta Corte e 11 nella Corte d'Appello). Documento ufficiale Malawi Judiciary (E-Court launch, 2024). Valore = giudici togati (Court of Appeal + High Court). Esclusi i magistrati (204, alcuni laici).</t>
  </si>
  <si>
    <t xml:space="preserve">Mali</t>
  </si>
  <si>
    <t xml:space="preserve">https://www.sgg-mali.ml/</t>
  </si>
  <si>
    <t xml:space="preserve">https://saheltribune.com/reformes-judiciaires-au-mali-le-ministre-mamoudou-kassogue-fait-le-point-sur-les-avancees-et-les-defis/</t>
  </si>
  <si>
    <t xml:space="preserve">Fonte in lingua locale (ricerca lug 2026). Valore originale: Le Mali compte actuellement 499 magistrats pour une population de près de 23 millions d'habitants. Traduzione: Il Mali conta attualmente 499 magistrati per una popolazione di quasi 23 milioni di abitanti. Cifra 2025 (Sahel Tribune, cita il ministro della Giustizia Mamoudou Kassogué). Corpo unico (siège+parquet).</t>
  </si>
  <si>
    <t xml:space="preserve">Mauritius</t>
  </si>
  <si>
    <t xml:space="preserve">https://supremecourt.govmu.org/</t>
  </si>
  <si>
    <t xml:space="preserve">https://en.wikipedia.org/wiki/Supreme_Court_of_Mauritius</t>
  </si>
  <si>
    <t xml:space="preserve">Fonte in lingua locale (ricerca lug 2026). Valore originale: the Chief Justice, the Senior Puisne Judge, and 25 Puisne Judges constitute the Supreme Court of Mauritius. Traduzione: il Chief Justice, il Senior Puisne Judge e 25 Puisne Judges costituiscono la Corte Suprema di Mauritius. Newsletter del giudiziario di Mauritius (2024). Valore 27 = giudici della Corte Suprema. Inoltre magistrati professionali di Intermediate Court e District Courts (esclusi da questo conteggio).</t>
  </si>
  <si>
    <t xml:space="preserve">Mozambico</t>
  </si>
  <si>
    <t xml:space="preserve">https://www.ts.gov.mz/wp-content/uploads/2024/07/Relatorio-Anual-dos-Tribunais-Judiciais-2023-1.pdf</t>
  </si>
  <si>
    <t xml:space="preserve">Fonte in lingua locale (ricerca lug 2026). Valore originale: Os Tribunais Judiciais contam, actualmente, com um universo de 508 Magistrados Judiciais, dos quais 217 mulheres e 291 homens. Traduzione: I Tribunali Giudiziari contano attualmente un universo di 508 Magistrati Giudiziari, dei quali 217 donne e 291 uomini. Relatório Anual dos Tribunais Judiciais 2023 (Tribunal Supremo), fonte primaria eccellente. Solo magistrati giudiziari togati.</t>
  </si>
  <si>
    <t xml:space="preserve">Namibia</t>
  </si>
  <si>
    <t xml:space="preserve">https://ejustice.jud.na/High%20Court/Media/Publications/NAHCMD%202023%20LEGAL%20YEAR%20REPORT.pdf</t>
  </si>
  <si>
    <t xml:space="preserve">Fonte in lingua locale (ricerca lug 2026). Valore originale: the High Court bench comprised 15 permanent judges; five permanent judges of appeal at the Supreme Court. Traduzione: il collegio dell'Alta Corte comprendeva 15 giudici permanenti; cinque giudici d'appello permanenti alla Corte Suprema. High Court 2023 Legal Year Report (jud.na, primaria): 15 giudici permanenti dell'Alta Corte. NBC News (2023): 5 giudici permanenti della Corte Suprema. Valore 20 = giudici superiori permanenti in serviz</t>
  </si>
  <si>
    <t xml:space="preserve">Nigeria</t>
  </si>
  <si>
    <t xml:space="preserve">https://thenigerialawyer.com/nigeria-trails-global-peers-in-judge-to-population-ratio-only-1300-judges-for-216-million-citizens/</t>
  </si>
  <si>
    <t xml:space="preserve">~1.300 ufficiali giudiziari per ~216 milioni di abitanti (2025), fra i rapporti giudice/popolazione più bassi al mondo (~0,6/100.000).</t>
  </si>
  <si>
    <t xml:space="preserve">Repubblica Democratica del Congo</t>
  </si>
  <si>
    <t xml:space="preserve">https://www.csm-rdc.cd/</t>
  </si>
  <si>
    <t xml:space="preserve">https://actualite.cd/2023/07/16/rdc-le-pays-compte-desormais-5710-magistrats-et-ambitionne-den-avoir-8210-dici-2024</t>
  </si>
  <si>
    <t xml:space="preserve">Fonte in lingua locale (ricerca lug 2026). Valore originale: la RDC compte désormais 5710 magistrats. Traduzione: la RDC conta ormai 5.710 magistrati. Cifra 2023 (Actualite.cd, cita il Conseil supérieur de la magistrature). Corpo unico: include magistrati del siège (giudici), del parquet (PM) e magistrati militari. Non separabile dai dati pubblicati.</t>
  </si>
  <si>
    <t xml:space="preserve">Ruanda</t>
  </si>
  <si>
    <t xml:space="preserve">https://www.judiciary.gov.rw/</t>
  </si>
  <si>
    <t xml:space="preserve">https://www.newtimes.co.rw/article/10519/news/law/how-judiciary-is-tackling-case-backlog-maintaining-quality-justice</t>
  </si>
  <si>
    <t xml:space="preserve">Fonte in lingua locale (ricerca lug 2026). Valore originale: there are currently 318 judges and 235 registrars nationwide. Traduzione: vi sono attualmente 318 giudici e 235 cancellieri a livello nazionale. Cifra 2023 (The New Times, cita statistiche del giudiziario ruandese). Valore = giudici (esclusi cancellieri/registrars). Fonte alternativa africa-press: 314 giudici.</t>
  </si>
  <si>
    <t xml:space="preserve">Senegal</t>
  </si>
  <si>
    <t xml:space="preserve">https://www.rts.sn/actualite/detail/a-la-une/546-magistrats-pour-18-millions-dhabitants-cheikh-ba-alerte-sur-une-justice-submergee</t>
  </si>
  <si>
    <t xml:space="preserve">Fonte in lingua locale (ricerca lug 2026). Valore originale: Le Sénégal compte aujourd'hui 546 magistrats pour 18 millions d'habitants, dont seulement 425 en juridictions. Traduzione: Il Senegal conta oggi 546 magistrati per 18 milioni di abitanti, di cui solo 425 nelle giurisdizioni. Cifra 2025 (RTS, radiotelevisione nazionale, cita il ministro). Corpo unico (siège+parquet). Dato ufficiale concertazioni nazionali mag 2024: 530. Ripartizione 2019: 425 giudici del siège, 121 PM.</t>
  </si>
  <si>
    <t xml:space="preserve">Sierra Leone</t>
  </si>
  <si>
    <t xml:space="preserve">https://www.judiciary.gov.sl/</t>
  </si>
  <si>
    <t xml:space="preserve">https://sierralii.gov.sl/articles/2024-03-27/Boyzie/the-delay-in-handing-down-judgments-a-case-against-the-judiciary-of-sierra-leone</t>
  </si>
  <si>
    <t xml:space="preserve">Fonte in lingua locale (ricerca lug 2026). Valore originale: the Judiciary of Sierra Leone has 41 Judges and 34 Magistrates. Traduzione: il giudiziario della Sierra Leone ha 41 giudici e 34 magistrati. SierraLII (Legal Information Institute nazionale), 2024. Valore = 41 giudici togati (Corte Suprema, Corte d'Appello, Alta Corte); inoltre 34 magistrati professionali.</t>
  </si>
  <si>
    <t xml:space="preserve">Sudafrica</t>
  </si>
  <si>
    <t xml:space="preserve">https://www.judiciary.org.za/images/news/2025/JSC_Annual_Report_2023-2024.pdf</t>
  </si>
  <si>
    <t xml:space="preserve">~2.166 ufficiali giudiziari: 252 Judges delle Superior Courts (2024, JSC Annual Report) + ~1.914 magistrates delle Lower Courts.</t>
  </si>
  <si>
    <t xml:space="preserve">Sudan</t>
  </si>
  <si>
    <t xml:space="preserve">https://judiciary.gov.sd/</t>
  </si>
  <si>
    <t xml:space="preserve">Dato aggregato non reperibile online; situazione post-conflitto.</t>
  </si>
  <si>
    <t xml:space="preserve">Tanzania</t>
  </si>
  <si>
    <t xml:space="preserve">https://www.judiciary.go.tz/</t>
  </si>
  <si>
    <t xml:space="preserve">https://dailynews.co.tz/govt-marks-legal-sector-milestones-in-four-years/</t>
  </si>
  <si>
    <t xml:space="preserve">Fonte in lingua locale (ricerca lug 2026). Valore originale: the number of judges has increased from 92 in 2021 to 146 by April 2025 (107 in the High Court and 39 in the Court of Appeal). Traduzione: il numero dei giudici è aumentato da 92 nel 2021 a 146 ad aprile 2025 (107 nell'Alta Corte e 39 nella Corte d'Appello). Cifra ad aprile 2025 (Daily News, quotidiano statale). Valore = giudici togati (High Court + Court of Appeal). Inoltre 1.426 magistrati (esclusi).</t>
  </si>
  <si>
    <t xml:space="preserve">Uganda</t>
  </si>
  <si>
    <t xml:space="preserve">https://judiciary.go.ug/files/downloads/JUDICIAL%20OFFICERS%20LIST%20as%20at%20August%201%202025.pdf</t>
  </si>
  <si>
    <t xml:space="preserve">https://www.judiciary.go.ug/data/smenu/91/Judicial+Officers.html</t>
  </si>
  <si>
    <t xml:space="preserve">702 ufficiali giudiziari al 1.8.2025 (Judiciary of Uganda, Judicial Officers List): 119 Justices &amp; Judges + 74 Registrars + 509 Magistrates.</t>
  </si>
  <si>
    <t xml:space="preserve">Zambia</t>
  </si>
  <si>
    <t xml:space="preserve">https://judiciaryzambia.com/wp-content/uploads/2025/02/The-Judiciary-of-Zambia-Annual-Report2023.pdf</t>
  </si>
  <si>
    <t xml:space="preserve">Fonte in lingua locale (ricerca lug 2026). Valore originale: Supreme Court 9 Judges; Constitutional Court 11 Judges; Court of Appeal 14 Judges; High Court 54 adjudicators. Traduzione: Corte Suprema 9 giudici; Corte Costituzionale 11 giudici; Corte d'Appello 14 giudici; Alta Corte 54 giudici. Judiciary of Zambia Annual Report 2023 (fonte primaria). Valore 88 = giudici delle corti superiori (9+11+14+54). Inoltre 202 magistrati professionali (Subordinate Courts) e 697 magistrati laici (Local Courts</t>
  </si>
  <si>
    <t xml:space="preserve">Zimbabwe</t>
  </si>
  <si>
    <t xml:space="preserve">https://allafrica.com/stories/202605050188.html</t>
  </si>
  <si>
    <t xml:space="preserve">https://www.veritaszim.net/node/7071</t>
  </si>
  <si>
    <t xml:space="preserve">~330 fra giudici (~80: Constitutional, Supreme, High, Labour, Administrative Courts) e magistrates (~250), 2026 (Judicial Service Commission).</t>
  </si>
  <si>
    <t xml:space="preserve">Australia</t>
  </si>
  <si>
    <t xml:space="preserve">Oceania</t>
  </si>
  <si>
    <t xml:space="preserve">https://www.pc.gov.au/ongoing/report-on-government-services/justice/courts</t>
  </si>
  <si>
    <t xml:space="preserve">https://www.austlii.edu.au/cgi-bin/viewdoc/au/journals/UTSLRS/2017/2.html</t>
  </si>
  <si>
    <t xml:space="preserve">~1.072 ufficiali giudiziari FTE (giudici + magistrates federali e statali/territoriali), Report on Government Services. Sistema federale a 9 giurisdizioni.</t>
  </si>
  <si>
    <t xml:space="preserve">Figi</t>
  </si>
  <si>
    <t xml:space="preserve">https://judiciary.gov.fj/</t>
  </si>
  <si>
    <t xml:space="preserve">https://www.fijivillage.com/news/New-29M-Ba-Court-open-enhancing-justice-access-and-speeding-case-resolution-8r4x5f/</t>
  </si>
  <si>
    <t xml:space="preserve">Fonte in lingua locale (ricerca lug 2026). Valore originale: the number of appointed Judges increased to 25, with three new positions established, while the number of Magistrates has increased to 43. Traduzione: il numero dei giudici nominati è aumentato a 25, con tre nuovi posti creati, mentre il numero dei magistrati è salito a 43. Cifra 2024 (Fijivillage, dichiarazione ufficiale). Valore 25 = giudici (High Court/superiori). Inoltre 43 magistrati professionali. Fonte Fiji Sun 2023 (ministro): </t>
  </si>
  <si>
    <t xml:space="preserve">Nuova Zelanda</t>
  </si>
  <si>
    <t xml:space="preserve">https://www.courtsofnz.govt.nz/publications/judicial-reports/chief-justices-2024-annual-report/the-judges</t>
  </si>
  <si>
    <t xml:space="preserve">~303 giudici (265 giudici permanenti + associate judges + 38 acting) al 31.12.2024 (Chief Justice's Annual Report 2024).</t>
  </si>
  <si>
    <t xml:space="preserve">Papua Nuova Guinea</t>
  </si>
  <si>
    <t xml:space="preserve">https://www.pngjudiciary.gov.pg/</t>
  </si>
  <si>
    <t xml:space="preserve">https://www.thenational.com.pg/judiciary-plans-to-get-more-judges/</t>
  </si>
  <si>
    <t xml:space="preserve">Fonte in lingua locale (ricerca lug 2026). Valore originale: The Judiciary has begun the process of increasing the number of judges from 35. It increased to 39 recently following the appointment of four new judges. Traduzione: Il giudiziario ha avviato il processo di aumento del numero dei giudici da 35. È aumentato a 39 recentemente dopo la nomina di quattro nuovi giudici. Cifra 2024 (The National, cita il Chief Justice Sir Gibbs Salika). Valore 39 = giudici della National Court e Supreme Court</t>
  </si>
  <si>
    <t xml:space="preserve">N. Stati con dato</t>
  </si>
  <si>
    <t xml:space="preserve">N. Stati N/D</t>
  </si>
  <si>
    <t xml:space="preserve">Popolazione totale (Stati con dato)</t>
  </si>
  <si>
    <t xml:space="preserve">Media giudici / 100.000 ab.</t>
  </si>
  <si>
    <t xml:space="preserve">TOTALE MONDIALE (Stati censiti)</t>
  </si>
  <si>
    <t xml:space="preserve">Giudici professionali</t>
  </si>
  <si>
    <t xml:space="preserve">Mediatori (dato grezzo)</t>
  </si>
  <si>
    <t xml:space="preserve">Mediatori professionali (n.)</t>
  </si>
  <si>
    <t xml:space="preserve">Rapporto mediatori / giudici</t>
  </si>
  <si>
    <t xml:space="preserve">Rapporto mediatori / 100.000 ab.</t>
  </si>
  <si>
    <t xml:space="preserve">114 (2025)</t>
  </si>
  <si>
    <t xml:space="preserve">24 (Registre de Mediadors) (2023)</t>
  </si>
  <si>
    <t xml:space="preserve">123 (2024)</t>
  </si>
  <si>
    <t xml:space="preserve">1.886 (2021)</t>
  </si>
  <si>
    <t xml:space="preserve">381 (2024)</t>
  </si>
  <si>
    <t xml:space="preserve">4.333 (2021)</t>
  </si>
  <si>
    <t xml:space="preserve">circa 1.330 (2025)</t>
  </si>
  <si>
    <t xml:space="preserve">oltre 160 (2024)</t>
  </si>
  <si>
    <t xml:space="preserve">2.866 (2021)</t>
  </si>
  <si>
    <t xml:space="preserve">440 (2021)</t>
  </si>
  <si>
    <t xml:space="preserve">673 (2021)</t>
  </si>
  <si>
    <t xml:space="preserve">53 (2021)</t>
  </si>
  <si>
    <t xml:space="preserve">176 (2021)</t>
  </si>
  <si>
    <t xml:space="preserve">1.403 (2021)</t>
  </si>
  <si>
    <t xml:space="preserve">1.675 (2021)</t>
  </si>
  <si>
    <t xml:space="preserve">circa 170 (2023)</t>
  </si>
  <si>
    <t xml:space="preserve">7.500 (2021)</t>
  </si>
  <si>
    <t xml:space="preserve">2.753 (2021)</t>
  </si>
  <si>
    <t xml:space="preserve">546 (2021)</t>
  </si>
  <si>
    <t xml:space="preserve">58 (Sátt) (2026)</t>
  </si>
  <si>
    <t xml:space="preserve">23.863 (2021)</t>
  </si>
  <si>
    <t xml:space="preserve">189 (2017)</t>
  </si>
  <si>
    <t xml:space="preserve">50 (2021)</t>
  </si>
  <si>
    <t xml:space="preserve">620 (2021)</t>
  </si>
  <si>
    <t xml:space="preserve">145 (2021)</t>
  </si>
  <si>
    <t xml:space="preserve">circa 45 (Camera KMRSM) (2024)</t>
  </si>
  <si>
    <t xml:space="preserve">135 (2021)</t>
  </si>
  <si>
    <t xml:space="preserve">977 (2025)</t>
  </si>
  <si>
    <t xml:space="preserve">234 (2023)</t>
  </si>
  <si>
    <t xml:space="preserve">circa 550 (konfliktråd) + ~65 familiari (2024)</t>
  </si>
  <si>
    <t xml:space="preserve">2.710 (2021)</t>
  </si>
  <si>
    <t xml:space="preserve">6.135 (2021)</t>
  </si>
  <si>
    <t xml:space="preserve">1.335 (2021)</t>
  </si>
  <si>
    <t xml:space="preserve">Regno Unito (Inghilterra e Galles)=507; Regno Unito (Irlanda del Nord)=19; Regno Unito (Scozia)=104</t>
  </si>
  <si>
    <t xml:space="preserve">111 (2021)</t>
  </si>
  <si>
    <t xml:space="preserve">10.614 (2021)</t>
  </si>
  <si>
    <t xml:space="preserve">oltre 100 (unica SRO registrata) (2025) · parz.</t>
  </si>
  <si>
    <t xml:space="preserve">oltre 1.100 (2019)</t>
  </si>
  <si>
    <t xml:space="preserve">1.854 (2021)</t>
  </si>
  <si>
    <t xml:space="preserve">257 (2021)</t>
  </si>
  <si>
    <t xml:space="preserve">2.478 (2021)</t>
  </si>
  <si>
    <t xml:space="preserve">323 (2021)</t>
  </si>
  <si>
    <t xml:space="preserve">oltre 1.500 (FSM); ~200 SKWM (2024)</t>
  </si>
  <si>
    <t xml:space="preserve">circa 45.154 (2024)</t>
  </si>
  <si>
    <t xml:space="preserve">circa 160 (NAMU) (2024)</t>
  </si>
  <si>
    <t xml:space="preserve">1.151 (2021)</t>
  </si>
  <si>
    <t xml:space="preserve">oltre 2.400 (mediatori+arbitri) (2025)</t>
  </si>
  <si>
    <t xml:space="preserve">649 (solo Città del Messico) (2024) · parz.</t>
  </si>
  <si>
    <t xml:space="preserve">5.674 (solo Florida) (2024) · parz.</t>
  </si>
  <si>
    <t xml:space="preserve">4.513 (dato ufficiale 2008) (2008)</t>
  </si>
  <si>
    <t xml:space="preserve">circa 157 (conciliadores judiciales) (2016)</t>
  </si>
  <si>
    <t xml:space="preserve">circa 1.747 (dato parziale 2017) (2017) · parz.</t>
  </si>
  <si>
    <t xml:space="preserve">3.680–6.743 (2020-2023)</t>
  </si>
  <si>
    <t xml:space="preserve">10 (2025)</t>
  </si>
  <si>
    <t xml:space="preserve">3.525 (2024)</t>
  </si>
  <si>
    <t xml:space="preserve">210 (2023)</t>
  </si>
  <si>
    <t xml:space="preserve">circa 100 (Unidad RAC OJ) (2022)</t>
  </si>
  <si>
    <t xml:space="preserve">oltre 400 (mediatori comunitari, 18 CRECs) (2022) · comunit.</t>
  </si>
  <si>
    <t xml:space="preserve">circa 216 (52 centri DIRAC) (2018)</t>
  </si>
  <si>
    <t xml:space="preserve">circa 1.414 generali (+625 comunitari) (2019)</t>
  </si>
  <si>
    <t xml:space="preserve">59 (2024)</t>
  </si>
  <si>
    <t xml:space="preserve">circa 58.738 conciliatori extragiudiziali (2020)</t>
  </si>
  <si>
    <t xml:space="preserve">circa 400 (formati, Poder Judicial) (2024)</t>
  </si>
  <si>
    <t xml:space="preserve">circa 30 (Centri PJ) (2023)</t>
  </si>
  <si>
    <t xml:space="preserve">24 (formati ACDR, non più operativo) (2019)</t>
  </si>
  <si>
    <t xml:space="preserve">40 (panel BIAC) (2025) · parz.</t>
  </si>
  <si>
    <t xml:space="preserve">16 (commerciali) (2022)</t>
  </si>
  <si>
    <t xml:space="preserve">3.176.000 mediatori popolari (2023) · comunit.</t>
  </si>
  <si>
    <t xml:space="preserve">circa 5.000 (conciliatori giudiziari) (2023) · comunit.</t>
  </si>
  <si>
    <t xml:space="preserve">oltre 400 (PHILJA, dato datato) (2001)</t>
  </si>
  <si>
    <t xml:space="preserve">19.212 (comitati di conciliazione, chotei-in) (2025) · comunit.</t>
  </si>
  <si>
    <t xml:space="preserve">circa 1.900 (HKMAAL) (2020)</t>
  </si>
  <si>
    <t xml:space="preserve">circa 20.000 (formati, MCPC/NALSA) (2025)</t>
  </si>
  <si>
    <t xml:space="preserve">oltre 2.000 (dato parziale) (2022) · parz.</t>
  </si>
  <si>
    <t xml:space="preserve">circa 16.000 (Consigli risoluzione controversie) (2024) · comunit.</t>
  </si>
  <si>
    <t xml:space="preserve">circa 300 (lista giudiziaria) (2024)</t>
  </si>
  <si>
    <t xml:space="preserve">371 professionali (+4.465 comunitari) (2023)</t>
  </si>
  <si>
    <t xml:space="preserve">113 (panel MIMC) (2026)</t>
  </si>
  <si>
    <t xml:space="preserve">circa 400 (2023)</t>
  </si>
  <si>
    <t xml:space="preserve">2.054 (Mediation Council) (2026)</t>
  </si>
  <si>
    <t xml:space="preserve">circa 114 (solo centro MICADR) (2026) · parz.</t>
  </si>
  <si>
    <t xml:space="preserve">oltre 500 (SIMI) (2024)</t>
  </si>
  <si>
    <t xml:space="preserve">oltre 8.600 (2024) · comunit.</t>
  </si>
  <si>
    <t xml:space="preserve">circa 4.054 (conciliatori township) (2022) · comunit.</t>
  </si>
  <si>
    <t xml:space="preserve">circa 1.900 (+3.000 formati) (2025)</t>
  </si>
  <si>
    <t xml:space="preserve">343 (mediatori commerciali) (2022)</t>
  </si>
  <si>
    <t xml:space="preserve">oltre 2.000 (mediatori giudiziari) (2024)</t>
  </si>
  <si>
    <t xml:space="preserve">720 conciliatori certificati (piattaforma Taradhi) (2024)</t>
  </si>
  <si>
    <t xml:space="preserve">21 (BCC) (2024)</t>
  </si>
  <si>
    <t xml:space="preserve">circa 80 (panel CRCICA) (2016)</t>
  </si>
  <si>
    <t xml:space="preserve">58+ (solo Abu Dhabi ADJD) (2025) · parz.</t>
  </si>
  <si>
    <t xml:space="preserve">circa 50 attivi (oltre 200 formati) (2023)</t>
  </si>
  <si>
    <t xml:space="preserve">2 (OCAC) (2026)</t>
  </si>
  <si>
    <t xml:space="preserve">6 (panel QICDRC) (2026)</t>
  </si>
  <si>
    <t xml:space="preserve">11 (mediatori bancari) (2024)</t>
  </si>
  <si>
    <t xml:space="preserve">12 (lista CMAG dic. 2024) (2024)</t>
  </si>
  <si>
    <t xml:space="preserve">16-21 (CACI) (2020)</t>
  </si>
  <si>
    <t xml:space="preserve">336 (rete Court-Connected ADR) (2026)</t>
  </si>
  <si>
    <t xml:space="preserve">circa 900 attivi (2023-2025)</t>
  </si>
  <si>
    <t xml:space="preserve">52 (CACM) (2026)</t>
  </si>
  <si>
    <t xml:space="preserve">172 (High Court, mediatori accreditati) (2023)</t>
  </si>
  <si>
    <t xml:space="preserve">26 (panel Lagos Multi-Door Courthouse, solo Lagos State) (2025) · sub-naz.</t>
  </si>
  <si>
    <t xml:space="preserve">circa 30.000 Abunzi (2023) · comunit.</t>
  </si>
  <si>
    <t xml:space="preserve">29 (CAMC Dakar) (2026)</t>
  </si>
  <si>
    <t xml:space="preserve">233 (court-annexed, DOJ) (2015)</t>
  </si>
  <si>
    <t xml:space="preserve">27 (panel TIArb, arbitri+mediatori) (2026) · parz.</t>
  </si>
  <si>
    <t xml:space="preserve">71 (2024)</t>
  </si>
  <si>
    <t xml:space="preserve">190 (2023)</t>
  </si>
  <si>
    <t xml:space="preserve">circa 4.000 (2024)</t>
  </si>
  <si>
    <t xml:space="preserve">circa 50 (Fiji Mediation Centre) (2023)</t>
  </si>
  <si>
    <t xml:space="preserve">oltre 1.000 (membri AMINZ, incl. arbitri) (2025)</t>
  </si>
</sst>
</file>

<file path=xl/styles.xml><?xml version="1.0" encoding="utf-8"?>
<styleSheet xmlns="http://schemas.openxmlformats.org/spreadsheetml/2006/main">
  <numFmts count="4">
    <numFmt numFmtId="164" formatCode="General"/>
    <numFmt numFmtId="165" formatCode="#,##0"/>
    <numFmt numFmtId="166" formatCode="#,##0.0"/>
    <numFmt numFmtId="167" formatCode="#,##0.00"/>
  </numFmts>
  <fonts count="10">
    <font>
      <sz val="11"/>
      <color theme="1"/>
      <name val="Calibri"/>
      <family val="2"/>
      <charset val="1"/>
    </font>
    <font>
      <sz val="10"/>
      <name val="Arial"/>
      <family val="0"/>
    </font>
    <font>
      <sz val="10"/>
      <name val="Arial"/>
      <family val="0"/>
    </font>
    <font>
      <sz val="10"/>
      <name val="Arial"/>
      <family val="0"/>
    </font>
    <font>
      <b val="true"/>
      <sz val="10.5"/>
      <color rgb="FFFFFFFF"/>
      <name val="Calibri"/>
      <family val="0"/>
      <charset val="1"/>
    </font>
    <font>
      <sz val="10.5"/>
      <name val="Calibri"/>
      <family val="0"/>
      <charset val="1"/>
    </font>
    <font>
      <sz val="10.5"/>
      <name val="Noto Sans CJK SC"/>
      <family val="2"/>
    </font>
    <font>
      <sz val="10.5"/>
      <name val="FreeSans"/>
      <family val="2"/>
    </font>
    <font>
      <b val="true"/>
      <sz val="10.5"/>
      <name val="Calibri"/>
      <family val="0"/>
      <charset val="1"/>
    </font>
    <font>
      <sz val="10"/>
      <name val="Calibri"/>
      <family val="0"/>
      <charset val="1"/>
    </font>
  </fonts>
  <fills count="4">
    <fill>
      <patternFill patternType="none"/>
    </fill>
    <fill>
      <patternFill patternType="gray125"/>
    </fill>
    <fill>
      <patternFill patternType="solid">
        <fgColor rgb="FFA93226"/>
        <bgColor rgb="FF993366"/>
      </patternFill>
    </fill>
    <fill>
      <patternFill patternType="solid">
        <fgColor rgb="FFF2D7D5"/>
        <bgColor rgb="FFD9D9D9"/>
      </patternFill>
    </fill>
  </fills>
  <borders count="2">
    <border diagonalUp="false" diagonalDown="false">
      <left/>
      <right/>
      <top/>
      <bottom/>
      <diagonal/>
    </border>
    <border diagonalUp="false" diagonalDown="false">
      <left style="thin">
        <color rgb="FFD9D9D9"/>
      </left>
      <right style="thin">
        <color rgb="FFD9D9D9"/>
      </right>
      <top style="thin">
        <color rgb="FFD9D9D9"/>
      </top>
      <bottom style="thin">
        <color rgb="FFD9D9D9"/>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7">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center" vertical="center" textRotation="0" wrapText="true" indent="0" shrinkToFit="false"/>
      <protection locked="true" hidden="false"/>
    </xf>
    <xf numFmtId="164" fontId="5" fillId="0" borderId="1" xfId="0" applyFont="true" applyBorder="true" applyAlignment="true" applyProtection="false">
      <alignment horizontal="left" vertical="top" textRotation="0" wrapText="true" indent="0" shrinkToFit="false"/>
      <protection locked="true" hidden="false"/>
    </xf>
    <xf numFmtId="164" fontId="5" fillId="0" borderId="1" xfId="0" applyFont="true" applyBorder="true" applyAlignment="true" applyProtection="false">
      <alignment horizontal="center" vertical="center" textRotation="0" wrapText="true" indent="0" shrinkToFit="false"/>
      <protection locked="true" hidden="false"/>
    </xf>
    <xf numFmtId="165" fontId="5" fillId="0" borderId="1" xfId="0" applyFont="true" applyBorder="true" applyAlignment="true" applyProtection="false">
      <alignment horizontal="right" vertical="center" textRotation="0" wrapText="false" indent="0" shrinkToFit="false"/>
      <protection locked="true" hidden="false"/>
    </xf>
    <xf numFmtId="166" fontId="5" fillId="0" borderId="1" xfId="0" applyFont="true" applyBorder="true" applyAlignment="true" applyProtection="false">
      <alignment horizontal="right" vertical="center" textRotation="0" wrapText="false" indent="0" shrinkToFit="false"/>
      <protection locked="true" hidden="false"/>
    </xf>
    <xf numFmtId="164" fontId="5" fillId="0" borderId="1" xfId="0" applyFont="true" applyBorder="true" applyAlignment="true" applyProtection="false">
      <alignment horizontal="right" vertical="center" textRotation="0" wrapText="false" indent="0" shrinkToFit="false"/>
      <protection locked="true" hidden="false"/>
    </xf>
    <xf numFmtId="164" fontId="8" fillId="3" borderId="1" xfId="0" applyFont="true" applyBorder="true" applyAlignment="true" applyProtection="false">
      <alignment horizontal="left" vertical="top" textRotation="0" wrapText="true" indent="0" shrinkToFit="false"/>
      <protection locked="true" hidden="false"/>
    </xf>
    <xf numFmtId="165" fontId="8" fillId="3" borderId="1" xfId="0" applyFont="true" applyBorder="true" applyAlignment="true" applyProtection="false">
      <alignment horizontal="right" vertical="center" textRotation="0" wrapText="false" indent="0" shrinkToFit="false"/>
      <protection locked="true" hidden="false"/>
    </xf>
    <xf numFmtId="164" fontId="8" fillId="3" borderId="1" xfId="0" applyFont="true" applyBorder="true" applyAlignment="true" applyProtection="false">
      <alignment horizontal="right" vertical="center" textRotation="0" wrapText="false" indent="0" shrinkToFit="false"/>
      <protection locked="true" hidden="false"/>
    </xf>
    <xf numFmtId="166" fontId="8" fillId="3" borderId="1" xfId="0" applyFont="true" applyBorder="true" applyAlignment="true" applyProtection="false">
      <alignment horizontal="right" vertical="center" textRotation="0" wrapText="false" indent="0" shrinkToFit="false"/>
      <protection locked="true" hidden="false"/>
    </xf>
    <xf numFmtId="167" fontId="5" fillId="0" borderId="1" xfId="0" applyFont="true" applyBorder="true" applyAlignment="true" applyProtection="false">
      <alignment horizontal="right" vertical="center" textRotation="0" wrapText="false" indent="0" shrinkToFit="false"/>
      <protection locked="true" hidden="false"/>
    </xf>
    <xf numFmtId="164" fontId="9" fillId="0" borderId="0" xfId="0" applyFont="true" applyBorder="false" applyAlignment="true" applyProtection="false">
      <alignment horizontal="left" vertical="center" textRotation="0" wrapText="true" indent="0" shrinkToFit="false"/>
      <protection locked="true" hidden="false"/>
    </xf>
    <xf numFmtId="164" fontId="9" fillId="0" borderId="0" xfId="0" applyFont="true" applyBorder="false" applyAlignment="true" applyProtection="false">
      <alignment horizontal="right" vertical="center" textRotation="0" wrapText="false" indent="0" shrinkToFit="false"/>
      <protection locked="true" hidden="false"/>
    </xf>
    <xf numFmtId="165" fontId="9" fillId="0" borderId="0" xfId="0" applyFont="true" applyBorder="false" applyAlignment="true" applyProtection="false">
      <alignment horizontal="right" vertical="center" textRotation="0" wrapText="false" indent="0" shrinkToFit="false"/>
      <protection locked="true" hidden="false"/>
    </xf>
    <xf numFmtId="167" fontId="9" fillId="0" borderId="0" xfId="0" applyFont="true" applyBorder="false" applyAlignment="true" applyProtection="false">
      <alignment horizontal="right"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3">
    <dxf>
      <fill>
        <patternFill patternType="solid">
          <fgColor rgb="FFA93226"/>
          <bgColor rgb="FF000000"/>
        </patternFill>
      </fill>
    </dxf>
    <dxf>
      <fill>
        <patternFill patternType="solid">
          <bgColor rgb="FF000000"/>
        </patternFill>
      </fill>
    </dxf>
    <dxf>
      <fill>
        <patternFill patternType="solid">
          <fgColor rgb="FFFFFFFF"/>
          <bgColor rgb="FF00000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2D7D5"/>
      <rgbColor rgb="FF3366FF"/>
      <rgbColor rgb="FF33CCCC"/>
      <rgbColor rgb="FF99CC00"/>
      <rgbColor rgb="FFFFCC00"/>
      <rgbColor rgb="FFFF9900"/>
      <rgbColor rgb="FFFF6600"/>
      <rgbColor rgb="FF666699"/>
      <rgbColor rgb="FF969696"/>
      <rgbColor rgb="FF003366"/>
      <rgbColor rgb="FF339966"/>
      <rgbColor rgb="FF003300"/>
      <rgbColor rgb="FF333300"/>
      <rgbColor rgb="FFA93226"/>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drawings/drawing2.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3.xml.rels><?xml version="1.0" encoding="UTF-8"?>
<Relationships xmlns="http://schemas.openxmlformats.org/package/2006/relationships"><Relationship Id="rId1"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L136"/>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pane xSplit="1" ySplit="3" topLeftCell="B4" activePane="bottomRight" state="frozen"/>
      <selection pane="topLeft" activeCell="A1" activeCellId="0" sqref="A1"/>
      <selection pane="topRight" activeCell="B1" activeCellId="0" sqref="B1"/>
      <selection pane="bottomLeft" activeCell="A4" activeCellId="0" sqref="A4"/>
      <selection pane="bottomRight" activeCell="A1" activeCellId="0" sqref="A1"/>
    </sheetView>
  </sheetViews>
  <sheetFormatPr defaultColWidth="8.6796875" defaultRowHeight="15" customHeight="false" zeroHeight="false" outlineLevelRow="0" outlineLevelCol="0"/>
  <cols>
    <col collapsed="false" customWidth="true" hidden="false" outlineLevel="0" max="1" min="1" style="1" width="3"/>
    <col collapsed="false" customWidth="true" hidden="false" outlineLevel="0" max="2" min="2" style="1" width="22"/>
    <col collapsed="false" customWidth="true" hidden="false" outlineLevel="0" max="3" min="3" style="1" width="15"/>
    <col collapsed="false" customWidth="true" hidden="false" outlineLevel="0" max="4" min="4" style="1" width="14"/>
    <col collapsed="false" customWidth="true" hidden="false" outlineLevel="0" max="5" min="5" style="1" width="9"/>
    <col collapsed="false" customWidth="true" hidden="false" outlineLevel="0" max="6" min="6" style="1" width="14"/>
    <col collapsed="false" customWidth="true" hidden="false" outlineLevel="0" max="7" min="7" style="1" width="12"/>
    <col collapsed="false" customWidth="true" hidden="false" outlineLevel="0" max="8" min="8" style="1" width="11"/>
    <col collapsed="false" customWidth="true" hidden="false" outlineLevel="0" max="9" min="9" style="1" width="13"/>
    <col collapsed="false" customWidth="true" hidden="false" outlineLevel="0" max="10" min="10" style="1" width="42"/>
    <col collapsed="false" customWidth="true" hidden="false" outlineLevel="0" max="11" min="11" style="1" width="38"/>
    <col collapsed="false" customWidth="true" hidden="false" outlineLevel="0" max="12" min="12" style="1" width="60"/>
  </cols>
  <sheetData>
    <row r="2" customFormat="false" ht="51.75" hidden="false" customHeight="true" outlineLevel="0" collapsed="false">
      <c r="B2" s="2" t="s">
        <v>0</v>
      </c>
      <c r="C2" s="2" t="s">
        <v>1</v>
      </c>
      <c r="D2" s="2" t="s">
        <v>2</v>
      </c>
      <c r="E2" s="2" t="s">
        <v>3</v>
      </c>
      <c r="F2" s="2" t="s">
        <v>4</v>
      </c>
      <c r="G2" s="2" t="s">
        <v>5</v>
      </c>
      <c r="H2" s="2" t="s">
        <v>6</v>
      </c>
      <c r="I2" s="2" t="s">
        <v>7</v>
      </c>
      <c r="J2" s="2" t="s">
        <v>8</v>
      </c>
      <c r="K2" s="2" t="s">
        <v>9</v>
      </c>
      <c r="L2" s="2" t="s">
        <v>10</v>
      </c>
    </row>
    <row r="3" customFormat="false" ht="39" hidden="false" customHeight="true" outlineLevel="0" collapsed="false">
      <c r="B3" s="3" t="s">
        <v>11</v>
      </c>
      <c r="C3" s="4" t="s">
        <v>12</v>
      </c>
      <c r="D3" s="5" t="n">
        <v>317</v>
      </c>
      <c r="E3" s="4" t="n">
        <v>2022</v>
      </c>
      <c r="F3" s="5" t="n">
        <v>2777689</v>
      </c>
      <c r="G3" s="6" t="n">
        <f aca="false">D3/F3*100000</f>
        <v>11.4123647391771</v>
      </c>
      <c r="H3" s="4" t="s">
        <v>13</v>
      </c>
      <c r="I3" s="4" t="s">
        <v>13</v>
      </c>
      <c r="J3" s="4" t="s">
        <v>14</v>
      </c>
      <c r="K3" s="3" t="s">
        <v>15</v>
      </c>
      <c r="L3" s="3" t="s">
        <v>16</v>
      </c>
    </row>
    <row r="4" customFormat="false" ht="39" hidden="false" customHeight="true" outlineLevel="0" collapsed="false">
      <c r="B4" s="3" t="s">
        <v>17</v>
      </c>
      <c r="C4" s="4" t="s">
        <v>12</v>
      </c>
      <c r="D4" s="5" t="n">
        <v>32</v>
      </c>
      <c r="E4" s="4" t="n">
        <v>2022</v>
      </c>
      <c r="F4" s="5" t="n">
        <v>79824</v>
      </c>
      <c r="G4" s="6" t="n">
        <f aca="false">D4/F4*100000</f>
        <v>40.0881940268591</v>
      </c>
      <c r="H4" s="4" t="s">
        <v>13</v>
      </c>
      <c r="I4" s="4" t="s">
        <v>13</v>
      </c>
      <c r="J4" s="4" t="s">
        <v>14</v>
      </c>
      <c r="K4" s="3" t="s">
        <v>15</v>
      </c>
      <c r="L4" s="3" t="s">
        <v>18</v>
      </c>
    </row>
    <row r="5" customFormat="false" ht="39" hidden="false" customHeight="true" outlineLevel="0" collapsed="false">
      <c r="B5" s="3" t="s">
        <v>19</v>
      </c>
      <c r="C5" s="4" t="s">
        <v>12</v>
      </c>
      <c r="D5" s="5" t="n">
        <v>278</v>
      </c>
      <c r="E5" s="4" t="n">
        <v>2022</v>
      </c>
      <c r="F5" s="5" t="n">
        <v>2780469</v>
      </c>
      <c r="G5" s="6" t="n">
        <f aca="false">D5/F5*100000</f>
        <v>9.99831323420617</v>
      </c>
      <c r="H5" s="4" t="s">
        <v>13</v>
      </c>
      <c r="I5" s="4" t="s">
        <v>13</v>
      </c>
      <c r="J5" s="4" t="s">
        <v>14</v>
      </c>
      <c r="K5" s="3" t="s">
        <v>15</v>
      </c>
      <c r="L5" s="3" t="s">
        <v>20</v>
      </c>
    </row>
    <row r="6" customFormat="false" ht="39" hidden="false" customHeight="true" outlineLevel="0" collapsed="false">
      <c r="B6" s="3" t="s">
        <v>21</v>
      </c>
      <c r="C6" s="4" t="s">
        <v>12</v>
      </c>
      <c r="D6" s="5" t="n">
        <v>2658</v>
      </c>
      <c r="E6" s="4" t="n">
        <v>2022</v>
      </c>
      <c r="F6" s="5" t="n">
        <v>9041851</v>
      </c>
      <c r="G6" s="6" t="n">
        <f aca="false">D6/F6*100000</f>
        <v>29.3966357109844</v>
      </c>
      <c r="H6" s="4" t="s">
        <v>13</v>
      </c>
      <c r="I6" s="4" t="s">
        <v>13</v>
      </c>
      <c r="J6" s="4" t="s">
        <v>14</v>
      </c>
      <c r="K6" s="3" t="s">
        <v>15</v>
      </c>
      <c r="L6" s="3" t="s">
        <v>22</v>
      </c>
    </row>
    <row r="7" customFormat="false" ht="39" hidden="false" customHeight="true" outlineLevel="0" collapsed="false">
      <c r="B7" s="3" t="s">
        <v>23</v>
      </c>
      <c r="C7" s="4" t="s">
        <v>12</v>
      </c>
      <c r="D7" s="5" t="n">
        <v>559</v>
      </c>
      <c r="E7" s="4" t="n">
        <v>2022</v>
      </c>
      <c r="F7" s="5" t="n">
        <v>10358074</v>
      </c>
      <c r="G7" s="6" t="n">
        <f aca="false">D7/F7*100000</f>
        <v>5.39675619231915</v>
      </c>
      <c r="H7" s="4" t="s">
        <v>13</v>
      </c>
      <c r="I7" s="4" t="s">
        <v>13</v>
      </c>
      <c r="J7" s="4" t="s">
        <v>14</v>
      </c>
      <c r="K7" s="3" t="s">
        <v>15</v>
      </c>
      <c r="L7" s="3" t="s">
        <v>24</v>
      </c>
    </row>
    <row r="8" customFormat="false" ht="39" hidden="false" customHeight="true" outlineLevel="0" collapsed="false">
      <c r="B8" s="3" t="s">
        <v>25</v>
      </c>
      <c r="C8" s="4" t="s">
        <v>12</v>
      </c>
      <c r="D8" s="5" t="n">
        <v>1683</v>
      </c>
      <c r="E8" s="4" t="n">
        <v>2022</v>
      </c>
      <c r="F8" s="5" t="n">
        <v>11685814</v>
      </c>
      <c r="G8" s="6" t="n">
        <f aca="false">D8/F8*100000</f>
        <v>14.4020775959638</v>
      </c>
      <c r="H8" s="4" t="s">
        <v>13</v>
      </c>
      <c r="I8" s="4" t="s">
        <v>13</v>
      </c>
      <c r="J8" s="4" t="s">
        <v>14</v>
      </c>
      <c r="K8" s="3" t="s">
        <v>15</v>
      </c>
      <c r="L8" s="3" t="s">
        <v>26</v>
      </c>
    </row>
    <row r="9" customFormat="false" ht="15" hidden="false" customHeight="true" outlineLevel="0" collapsed="false">
      <c r="B9" s="3" t="s">
        <v>27</v>
      </c>
      <c r="C9" s="4" t="s">
        <v>12</v>
      </c>
      <c r="D9" s="7" t="s">
        <v>28</v>
      </c>
      <c r="E9" s="4" t="s">
        <v>28</v>
      </c>
      <c r="F9" s="5" t="n">
        <v>9255524</v>
      </c>
      <c r="G9" s="6" t="s">
        <v>28</v>
      </c>
      <c r="H9" s="4" t="s">
        <v>28</v>
      </c>
      <c r="I9" s="4" t="s">
        <v>28</v>
      </c>
      <c r="J9" s="4" t="s">
        <v>28</v>
      </c>
      <c r="K9" s="3" t="s">
        <v>29</v>
      </c>
      <c r="L9" s="3" t="s">
        <v>30</v>
      </c>
    </row>
    <row r="10" customFormat="false" ht="39" hidden="false" customHeight="true" outlineLevel="0" collapsed="false">
      <c r="B10" s="3" t="s">
        <v>31</v>
      </c>
      <c r="C10" s="4" t="s">
        <v>12</v>
      </c>
      <c r="D10" s="5" t="n">
        <v>938</v>
      </c>
      <c r="E10" s="4" t="n">
        <v>2022</v>
      </c>
      <c r="F10" s="5" t="n">
        <v>3233526</v>
      </c>
      <c r="G10" s="6" t="n">
        <f aca="false">D10/F10*100000</f>
        <v>29.0085807258083</v>
      </c>
      <c r="H10" s="4" t="s">
        <v>13</v>
      </c>
      <c r="I10" s="4" t="s">
        <v>13</v>
      </c>
      <c r="J10" s="4" t="s">
        <v>14</v>
      </c>
      <c r="K10" s="3" t="s">
        <v>15</v>
      </c>
      <c r="L10" s="3" t="s">
        <v>32</v>
      </c>
    </row>
    <row r="11" customFormat="false" ht="39" hidden="false" customHeight="true" outlineLevel="0" collapsed="false">
      <c r="B11" s="3" t="s">
        <v>33</v>
      </c>
      <c r="C11" s="4" t="s">
        <v>12</v>
      </c>
      <c r="D11" s="5" t="n">
        <v>2192</v>
      </c>
      <c r="E11" s="4" t="n">
        <v>2022</v>
      </c>
      <c r="F11" s="5" t="n">
        <v>6465097</v>
      </c>
      <c r="G11" s="6" t="n">
        <f aca="false">D11/F11*100000</f>
        <v>33.9051370768296</v>
      </c>
      <c r="H11" s="4" t="s">
        <v>13</v>
      </c>
      <c r="I11" s="4" t="s">
        <v>13</v>
      </c>
      <c r="J11" s="4" t="s">
        <v>14</v>
      </c>
      <c r="K11" s="3" t="s">
        <v>15</v>
      </c>
      <c r="L11" s="3" t="s">
        <v>34</v>
      </c>
    </row>
    <row r="12" customFormat="false" ht="39" hidden="false" customHeight="true" outlineLevel="0" collapsed="false">
      <c r="B12" s="3" t="s">
        <v>35</v>
      </c>
      <c r="C12" s="4" t="s">
        <v>12</v>
      </c>
      <c r="D12" s="5" t="n">
        <v>194</v>
      </c>
      <c r="E12" s="4" t="n">
        <v>2022</v>
      </c>
      <c r="F12" s="5" t="n">
        <v>1251488</v>
      </c>
      <c r="G12" s="6" t="n">
        <f aca="false">D12/F12*100000</f>
        <v>15.5015469585006</v>
      </c>
      <c r="H12" s="4" t="s">
        <v>13</v>
      </c>
      <c r="I12" s="4" t="s">
        <v>13</v>
      </c>
      <c r="J12" s="4" t="s">
        <v>14</v>
      </c>
      <c r="K12" s="3" t="s">
        <v>15</v>
      </c>
      <c r="L12" s="3" t="s">
        <v>36</v>
      </c>
    </row>
    <row r="13" customFormat="false" ht="39" hidden="false" customHeight="true" outlineLevel="0" collapsed="false">
      <c r="B13" s="3" t="s">
        <v>37</v>
      </c>
      <c r="C13" s="4" t="s">
        <v>12</v>
      </c>
      <c r="D13" s="5" t="n">
        <v>1635</v>
      </c>
      <c r="E13" s="4" t="n">
        <v>2022</v>
      </c>
      <c r="F13" s="5" t="n">
        <v>3855593</v>
      </c>
      <c r="G13" s="6" t="n">
        <f aca="false">D13/F13*100000</f>
        <v>42.4059282190833</v>
      </c>
      <c r="H13" s="4" t="s">
        <v>13</v>
      </c>
      <c r="I13" s="4" t="s">
        <v>13</v>
      </c>
      <c r="J13" s="4" t="s">
        <v>14</v>
      </c>
      <c r="K13" s="3" t="s">
        <v>15</v>
      </c>
      <c r="L13" s="3" t="s">
        <v>38</v>
      </c>
    </row>
    <row r="14" customFormat="false" ht="39" hidden="false" customHeight="true" outlineLevel="0" collapsed="false">
      <c r="B14" s="3" t="s">
        <v>39</v>
      </c>
      <c r="C14" s="4" t="s">
        <v>12</v>
      </c>
      <c r="D14" s="5" t="n">
        <v>384</v>
      </c>
      <c r="E14" s="4" t="n">
        <v>2022</v>
      </c>
      <c r="F14" s="5" t="n">
        <v>5903037</v>
      </c>
      <c r="G14" s="6" t="n">
        <f aca="false">D14/F14*100000</f>
        <v>6.50512609018036</v>
      </c>
      <c r="H14" s="4" t="s">
        <v>13</v>
      </c>
      <c r="I14" s="4" t="s">
        <v>13</v>
      </c>
      <c r="J14" s="4" t="s">
        <v>14</v>
      </c>
      <c r="K14" s="3" t="s">
        <v>15</v>
      </c>
      <c r="L14" s="3" t="s">
        <v>40</v>
      </c>
    </row>
    <row r="15" customFormat="false" ht="39" hidden="false" customHeight="true" outlineLevel="0" collapsed="false">
      <c r="B15" s="3" t="s">
        <v>41</v>
      </c>
      <c r="C15" s="4" t="s">
        <v>12</v>
      </c>
      <c r="D15" s="5" t="n">
        <v>240</v>
      </c>
      <c r="E15" s="4" t="n">
        <v>2022</v>
      </c>
      <c r="F15" s="5" t="n">
        <v>1348840</v>
      </c>
      <c r="G15" s="6" t="n">
        <f aca="false">D15/F15*100000</f>
        <v>17.7930666350346</v>
      </c>
      <c r="H15" s="4" t="s">
        <v>13</v>
      </c>
      <c r="I15" s="4" t="s">
        <v>13</v>
      </c>
      <c r="J15" s="4" t="s">
        <v>14</v>
      </c>
      <c r="K15" s="3" t="s">
        <v>15</v>
      </c>
      <c r="L15" s="3" t="s">
        <v>42</v>
      </c>
    </row>
    <row r="16" customFormat="false" ht="39" hidden="false" customHeight="true" outlineLevel="0" collapsed="false">
      <c r="B16" s="3" t="s">
        <v>43</v>
      </c>
      <c r="C16" s="4" t="s">
        <v>12</v>
      </c>
      <c r="D16" s="5" t="n">
        <v>1145</v>
      </c>
      <c r="E16" s="4" t="n">
        <v>2022</v>
      </c>
      <c r="F16" s="5" t="n">
        <v>5556106</v>
      </c>
      <c r="G16" s="6" t="n">
        <f aca="false">D16/F16*100000</f>
        <v>20.6079581635052</v>
      </c>
      <c r="H16" s="4" t="s">
        <v>13</v>
      </c>
      <c r="I16" s="4" t="s">
        <v>13</v>
      </c>
      <c r="J16" s="4" t="s">
        <v>14</v>
      </c>
      <c r="K16" s="3" t="s">
        <v>15</v>
      </c>
      <c r="L16" s="3" t="s">
        <v>44</v>
      </c>
    </row>
    <row r="17" customFormat="false" ht="51.75" hidden="false" customHeight="true" outlineLevel="0" collapsed="false">
      <c r="B17" s="3" t="s">
        <v>45</v>
      </c>
      <c r="C17" s="4" t="s">
        <v>12</v>
      </c>
      <c r="D17" s="5" t="n">
        <v>7700</v>
      </c>
      <c r="E17" s="4" t="n">
        <v>2024</v>
      </c>
      <c r="F17" s="5" t="n">
        <v>67971311</v>
      </c>
      <c r="G17" s="6" t="n">
        <f aca="false">D17/F17*100000</f>
        <v>11.3283087919255</v>
      </c>
      <c r="H17" s="4" t="s">
        <v>13</v>
      </c>
      <c r="I17" s="4" t="s">
        <v>13</v>
      </c>
      <c r="J17" s="4" t="s">
        <v>46</v>
      </c>
      <c r="K17" s="3" t="s">
        <v>14</v>
      </c>
      <c r="L17" s="3" t="s">
        <v>47</v>
      </c>
    </row>
    <row r="18" customFormat="false" ht="39" hidden="false" customHeight="true" outlineLevel="0" collapsed="false">
      <c r="B18" s="3" t="s">
        <v>48</v>
      </c>
      <c r="C18" s="4" t="s">
        <v>12</v>
      </c>
      <c r="D18" s="5" t="n">
        <v>338</v>
      </c>
      <c r="E18" s="4" t="n">
        <v>2022</v>
      </c>
      <c r="F18" s="5" t="n">
        <v>3712502</v>
      </c>
      <c r="G18" s="6" t="n">
        <f aca="false">D18/F18*100000</f>
        <v>9.10437219966481</v>
      </c>
      <c r="H18" s="4" t="s">
        <v>13</v>
      </c>
      <c r="I18" s="4" t="s">
        <v>13</v>
      </c>
      <c r="J18" s="4" t="s">
        <v>14</v>
      </c>
      <c r="K18" s="3" t="s">
        <v>15</v>
      </c>
      <c r="L18" s="3" t="s">
        <v>49</v>
      </c>
    </row>
    <row r="19" customFormat="false" ht="51.75" hidden="false" customHeight="true" outlineLevel="0" collapsed="false">
      <c r="B19" s="3" t="s">
        <v>50</v>
      </c>
      <c r="C19" s="4" t="s">
        <v>12</v>
      </c>
      <c r="D19" s="5" t="n">
        <v>22008</v>
      </c>
      <c r="E19" s="4" t="n">
        <v>2022</v>
      </c>
      <c r="F19" s="5" t="n">
        <v>83797985</v>
      </c>
      <c r="G19" s="6" t="n">
        <f aca="false">D19/F19*100000</f>
        <v>26.2631613397387</v>
      </c>
      <c r="H19" s="4" t="s">
        <v>13</v>
      </c>
      <c r="I19" s="4" t="s">
        <v>13</v>
      </c>
      <c r="J19" s="4" t="s">
        <v>51</v>
      </c>
      <c r="K19" s="3" t="s">
        <v>14</v>
      </c>
      <c r="L19" s="3" t="s">
        <v>52</v>
      </c>
    </row>
    <row r="20" customFormat="false" ht="39" hidden="false" customHeight="true" outlineLevel="0" collapsed="false">
      <c r="B20" s="3" t="s">
        <v>53</v>
      </c>
      <c r="C20" s="4" t="s">
        <v>12</v>
      </c>
      <c r="D20" s="5" t="n">
        <v>3889</v>
      </c>
      <c r="E20" s="4" t="n">
        <v>2022</v>
      </c>
      <c r="F20" s="5" t="n">
        <v>10426919</v>
      </c>
      <c r="G20" s="6" t="n">
        <f aca="false">D20/F20*100000</f>
        <v>37.2976907176511</v>
      </c>
      <c r="H20" s="4" t="s">
        <v>13</v>
      </c>
      <c r="I20" s="4" t="s">
        <v>13</v>
      </c>
      <c r="J20" s="4" t="s">
        <v>14</v>
      </c>
      <c r="K20" s="3" t="s">
        <v>15</v>
      </c>
      <c r="L20" s="3" t="s">
        <v>54</v>
      </c>
    </row>
    <row r="21" customFormat="false" ht="39" hidden="false" customHeight="true" outlineLevel="0" collapsed="false">
      <c r="B21" s="3" t="s">
        <v>55</v>
      </c>
      <c r="C21" s="4" t="s">
        <v>12</v>
      </c>
      <c r="D21" s="5" t="n">
        <v>169</v>
      </c>
      <c r="E21" s="4" t="n">
        <v>2022</v>
      </c>
      <c r="F21" s="5" t="n">
        <v>5127170</v>
      </c>
      <c r="G21" s="6" t="n">
        <f aca="false">D21/F21*100000</f>
        <v>3.29616533097206</v>
      </c>
      <c r="H21" s="4" t="s">
        <v>13</v>
      </c>
      <c r="I21" s="4" t="s">
        <v>13</v>
      </c>
      <c r="J21" s="4" t="s">
        <v>14</v>
      </c>
      <c r="K21" s="3" t="s">
        <v>15</v>
      </c>
      <c r="L21" s="3" t="s">
        <v>56</v>
      </c>
    </row>
    <row r="22" customFormat="false" ht="39" hidden="false" customHeight="true" outlineLevel="0" collapsed="false">
      <c r="B22" s="3" t="s">
        <v>57</v>
      </c>
      <c r="C22" s="4" t="s">
        <v>12</v>
      </c>
      <c r="D22" s="5" t="n">
        <v>63</v>
      </c>
      <c r="E22" s="4" t="n">
        <v>2022</v>
      </c>
      <c r="F22" s="5" t="n">
        <v>382003</v>
      </c>
      <c r="G22" s="6" t="n">
        <f aca="false">D22/F22*100000</f>
        <v>16.4920170783999</v>
      </c>
      <c r="H22" s="4" t="s">
        <v>13</v>
      </c>
      <c r="I22" s="4" t="s">
        <v>13</v>
      </c>
      <c r="J22" s="4" t="s">
        <v>14</v>
      </c>
      <c r="K22" s="3" t="s">
        <v>15</v>
      </c>
      <c r="L22" s="3" t="s">
        <v>58</v>
      </c>
    </row>
    <row r="23" customFormat="false" ht="39" hidden="false" customHeight="true" outlineLevel="0" collapsed="false">
      <c r="B23" s="3" t="s">
        <v>59</v>
      </c>
      <c r="C23" s="4" t="s">
        <v>12</v>
      </c>
      <c r="D23" s="5" t="n">
        <v>7200</v>
      </c>
      <c r="E23" s="4" t="n">
        <v>2022</v>
      </c>
      <c r="F23" s="5" t="n">
        <v>58940425</v>
      </c>
      <c r="G23" s="6" t="n">
        <f aca="false">D23/F23*100000</f>
        <v>12.2157246066685</v>
      </c>
      <c r="H23" s="4" t="s">
        <v>13</v>
      </c>
      <c r="I23" s="4" t="s">
        <v>13</v>
      </c>
      <c r="J23" s="4" t="s">
        <v>14</v>
      </c>
      <c r="K23" s="3" t="s">
        <v>60</v>
      </c>
      <c r="L23" s="3" t="s">
        <v>61</v>
      </c>
    </row>
    <row r="24" customFormat="false" ht="26.25" hidden="false" customHeight="true" outlineLevel="0" collapsed="false">
      <c r="B24" s="3" t="s">
        <v>62</v>
      </c>
      <c r="C24" s="4" t="s">
        <v>12</v>
      </c>
      <c r="D24" s="7" t="n">
        <v>334</v>
      </c>
      <c r="E24" s="4" t="n">
        <v>2023</v>
      </c>
      <c r="F24" s="5" t="n">
        <v>1682668</v>
      </c>
      <c r="G24" s="6" t="s">
        <v>28</v>
      </c>
      <c r="H24" s="4" t="s">
        <v>13</v>
      </c>
      <c r="I24" s="4" t="s">
        <v>13</v>
      </c>
      <c r="J24" s="4" t="s">
        <v>63</v>
      </c>
      <c r="K24" s="3" t="s">
        <v>64</v>
      </c>
      <c r="L24" s="3" t="s">
        <v>65</v>
      </c>
    </row>
    <row r="25" customFormat="false" ht="39" hidden="false" customHeight="true" outlineLevel="0" collapsed="false">
      <c r="B25" s="3" t="s">
        <v>66</v>
      </c>
      <c r="C25" s="4" t="s">
        <v>12</v>
      </c>
      <c r="D25" s="5" t="n">
        <v>532</v>
      </c>
      <c r="E25" s="4" t="n">
        <v>2022</v>
      </c>
      <c r="F25" s="5" t="n">
        <v>1879383</v>
      </c>
      <c r="G25" s="6" t="n">
        <f aca="false">D25/F25*100000</f>
        <v>28.3071625102494</v>
      </c>
      <c r="H25" s="4" t="s">
        <v>13</v>
      </c>
      <c r="I25" s="4" t="s">
        <v>13</v>
      </c>
      <c r="J25" s="4" t="s">
        <v>14</v>
      </c>
      <c r="K25" s="3" t="s">
        <v>15</v>
      </c>
      <c r="L25" s="3" t="s">
        <v>67</v>
      </c>
    </row>
    <row r="26" customFormat="false" ht="39" hidden="false" customHeight="true" outlineLevel="0" collapsed="false">
      <c r="B26" s="3" t="s">
        <v>68</v>
      </c>
      <c r="C26" s="4" t="s">
        <v>12</v>
      </c>
      <c r="D26" s="5" t="n">
        <v>739</v>
      </c>
      <c r="E26" s="4" t="n">
        <v>2022</v>
      </c>
      <c r="F26" s="5" t="n">
        <v>2831639</v>
      </c>
      <c r="G26" s="6" t="n">
        <f aca="false">D26/F26*100000</f>
        <v>26.09795952097</v>
      </c>
      <c r="H26" s="4" t="s">
        <v>13</v>
      </c>
      <c r="I26" s="4" t="s">
        <v>13</v>
      </c>
      <c r="J26" s="4" t="s">
        <v>14</v>
      </c>
      <c r="K26" s="3" t="s">
        <v>15</v>
      </c>
      <c r="L26" s="3" t="s">
        <v>69</v>
      </c>
    </row>
    <row r="27" customFormat="false" ht="39" hidden="false" customHeight="true" outlineLevel="0" collapsed="false">
      <c r="B27" s="3" t="s">
        <v>70</v>
      </c>
      <c r="C27" s="4" t="s">
        <v>12</v>
      </c>
      <c r="D27" s="5" t="n">
        <v>229</v>
      </c>
      <c r="E27" s="4" t="n">
        <v>2022</v>
      </c>
      <c r="F27" s="5" t="n">
        <v>653103</v>
      </c>
      <c r="G27" s="6" t="n">
        <f aca="false">D27/F27*100000</f>
        <v>35.0633820392802</v>
      </c>
      <c r="H27" s="4" t="s">
        <v>13</v>
      </c>
      <c r="I27" s="4" t="s">
        <v>13</v>
      </c>
      <c r="J27" s="4" t="s">
        <v>14</v>
      </c>
      <c r="K27" s="3" t="s">
        <v>15</v>
      </c>
      <c r="L27" s="3" t="s">
        <v>71</v>
      </c>
    </row>
    <row r="28" customFormat="false" ht="39" hidden="false" customHeight="true" outlineLevel="0" collapsed="false">
      <c r="B28" s="3" t="s">
        <v>72</v>
      </c>
      <c r="C28" s="4" t="s">
        <v>12</v>
      </c>
      <c r="D28" s="5" t="n">
        <v>465</v>
      </c>
      <c r="E28" s="4" t="n">
        <v>2022</v>
      </c>
      <c r="F28" s="5" t="n">
        <v>2085679</v>
      </c>
      <c r="G28" s="6" t="n">
        <f aca="false">D28/F28*100000</f>
        <v>22.2948977287492</v>
      </c>
      <c r="H28" s="4" t="s">
        <v>13</v>
      </c>
      <c r="I28" s="4" t="s">
        <v>13</v>
      </c>
      <c r="J28" s="4" t="s">
        <v>14</v>
      </c>
      <c r="K28" s="3" t="s">
        <v>15</v>
      </c>
      <c r="L28" s="3" t="s">
        <v>73</v>
      </c>
    </row>
    <row r="29" customFormat="false" ht="39" hidden="false" customHeight="true" outlineLevel="0" collapsed="false">
      <c r="B29" s="3" t="s">
        <v>74</v>
      </c>
      <c r="C29" s="4" t="s">
        <v>12</v>
      </c>
      <c r="D29" s="5" t="n">
        <v>48</v>
      </c>
      <c r="E29" s="4" t="n">
        <v>2022</v>
      </c>
      <c r="F29" s="5" t="n">
        <v>531113</v>
      </c>
      <c r="G29" s="6" t="n">
        <f aca="false">D29/F29*100000</f>
        <v>9.03762476158558</v>
      </c>
      <c r="H29" s="4" t="s">
        <v>13</v>
      </c>
      <c r="I29" s="4" t="s">
        <v>13</v>
      </c>
      <c r="J29" s="4" t="s">
        <v>14</v>
      </c>
      <c r="K29" s="3" t="s">
        <v>15</v>
      </c>
      <c r="L29" s="3" t="s">
        <v>75</v>
      </c>
    </row>
    <row r="30" customFormat="false" ht="39" hidden="false" customHeight="true" outlineLevel="0" collapsed="false">
      <c r="B30" s="3" t="s">
        <v>76</v>
      </c>
      <c r="C30" s="4" t="s">
        <v>12</v>
      </c>
      <c r="D30" s="5" t="n">
        <v>387</v>
      </c>
      <c r="E30" s="4" t="n">
        <v>2022</v>
      </c>
      <c r="F30" s="5" t="n">
        <v>2597110</v>
      </c>
      <c r="G30" s="6" t="n">
        <f aca="false">D30/F30*100000</f>
        <v>14.9011786177713</v>
      </c>
      <c r="H30" s="4" t="s">
        <v>13</v>
      </c>
      <c r="I30" s="4" t="s">
        <v>13</v>
      </c>
      <c r="J30" s="4" t="s">
        <v>14</v>
      </c>
      <c r="K30" s="3" t="s">
        <v>15</v>
      </c>
      <c r="L30" s="3" t="s">
        <v>77</v>
      </c>
    </row>
    <row r="31" customFormat="false" ht="39" hidden="false" customHeight="true" outlineLevel="0" collapsed="false">
      <c r="B31" s="3" t="s">
        <v>78</v>
      </c>
      <c r="C31" s="4" t="s">
        <v>12</v>
      </c>
      <c r="D31" s="5" t="n">
        <v>37</v>
      </c>
      <c r="E31" s="4" t="n">
        <v>2022</v>
      </c>
      <c r="F31" s="5" t="n">
        <v>36469</v>
      </c>
      <c r="G31" s="6" t="n">
        <f aca="false">D31/F31*100000</f>
        <v>101.456031149744</v>
      </c>
      <c r="H31" s="4" t="s">
        <v>13</v>
      </c>
      <c r="I31" s="4" t="s">
        <v>13</v>
      </c>
      <c r="J31" s="4" t="s">
        <v>14</v>
      </c>
      <c r="K31" s="3" t="s">
        <v>15</v>
      </c>
      <c r="L31" s="3" t="s">
        <v>79</v>
      </c>
    </row>
    <row r="32" customFormat="false" ht="39" hidden="false" customHeight="true" outlineLevel="0" collapsed="false">
      <c r="B32" s="3" t="s">
        <v>80</v>
      </c>
      <c r="C32" s="4" t="s">
        <v>12</v>
      </c>
      <c r="D32" s="5" t="n">
        <v>262</v>
      </c>
      <c r="E32" s="4" t="n">
        <v>2022</v>
      </c>
      <c r="F32" s="5" t="n">
        <v>617213</v>
      </c>
      <c r="G32" s="6" t="n">
        <f aca="false">D32/F32*100000</f>
        <v>42.4488790741608</v>
      </c>
      <c r="H32" s="4" t="s">
        <v>13</v>
      </c>
      <c r="I32" s="4" t="s">
        <v>13</v>
      </c>
      <c r="J32" s="4" t="s">
        <v>14</v>
      </c>
      <c r="K32" s="3" t="s">
        <v>15</v>
      </c>
      <c r="L32" s="3" t="s">
        <v>81</v>
      </c>
    </row>
    <row r="33" customFormat="false" ht="39" hidden="false" customHeight="true" outlineLevel="0" collapsed="false">
      <c r="B33" s="3" t="s">
        <v>82</v>
      </c>
      <c r="C33" s="4" t="s">
        <v>12</v>
      </c>
      <c r="D33" s="5" t="n">
        <v>573</v>
      </c>
      <c r="E33" s="4" t="n">
        <v>2022</v>
      </c>
      <c r="F33" s="5" t="n">
        <v>5457127</v>
      </c>
      <c r="G33" s="6" t="n">
        <f aca="false">D33/F33*100000</f>
        <v>10.5000305105599</v>
      </c>
      <c r="H33" s="4" t="s">
        <v>13</v>
      </c>
      <c r="I33" s="4" t="s">
        <v>13</v>
      </c>
      <c r="J33" s="4" t="s">
        <v>14</v>
      </c>
      <c r="K33" s="3" t="s">
        <v>15</v>
      </c>
      <c r="L33" s="3" t="s">
        <v>83</v>
      </c>
    </row>
    <row r="34" customFormat="false" ht="39" hidden="false" customHeight="true" outlineLevel="0" collapsed="false">
      <c r="B34" s="3" t="s">
        <v>84</v>
      </c>
      <c r="C34" s="4" t="s">
        <v>12</v>
      </c>
      <c r="D34" s="5" t="n">
        <v>2655</v>
      </c>
      <c r="E34" s="4" t="n">
        <v>2022</v>
      </c>
      <c r="F34" s="5" t="n">
        <v>17700982</v>
      </c>
      <c r="G34" s="6" t="n">
        <f aca="false">D34/F34*100000</f>
        <v>14.9991678427784</v>
      </c>
      <c r="H34" s="4" t="s">
        <v>13</v>
      </c>
      <c r="I34" s="4" t="s">
        <v>13</v>
      </c>
      <c r="J34" s="4" t="s">
        <v>14</v>
      </c>
      <c r="K34" s="3" t="s">
        <v>15</v>
      </c>
      <c r="L34" s="3" t="s">
        <v>85</v>
      </c>
    </row>
    <row r="35" customFormat="false" ht="39" hidden="false" customHeight="true" outlineLevel="0" collapsed="false">
      <c r="B35" s="3" t="s">
        <v>86</v>
      </c>
      <c r="C35" s="4" t="s">
        <v>12</v>
      </c>
      <c r="D35" s="5" t="n">
        <v>10310</v>
      </c>
      <c r="E35" s="4" t="n">
        <v>2022</v>
      </c>
      <c r="F35" s="5" t="n">
        <v>36821749</v>
      </c>
      <c r="G35" s="6" t="n">
        <f aca="false">D35/F35*100000</f>
        <v>27.9997563396568</v>
      </c>
      <c r="H35" s="4" t="s">
        <v>13</v>
      </c>
      <c r="I35" s="4" t="s">
        <v>13</v>
      </c>
      <c r="J35" s="4" t="s">
        <v>14</v>
      </c>
      <c r="K35" s="3" t="s">
        <v>15</v>
      </c>
      <c r="L35" s="3" t="s">
        <v>87</v>
      </c>
    </row>
    <row r="36" customFormat="false" ht="39" hidden="false" customHeight="true" outlineLevel="0" collapsed="false">
      <c r="B36" s="3" t="s">
        <v>88</v>
      </c>
      <c r="C36" s="4" t="s">
        <v>12</v>
      </c>
      <c r="D36" s="5" t="n">
        <v>2030</v>
      </c>
      <c r="E36" s="4" t="n">
        <v>2022</v>
      </c>
      <c r="F36" s="5" t="n">
        <v>10409704</v>
      </c>
      <c r="G36" s="6" t="n">
        <f aca="false">D36/F36*100000</f>
        <v>19.5010348036793</v>
      </c>
      <c r="H36" s="4" t="s">
        <v>13</v>
      </c>
      <c r="I36" s="4" t="s">
        <v>13</v>
      </c>
      <c r="J36" s="4" t="s">
        <v>14</v>
      </c>
      <c r="K36" s="3" t="s">
        <v>15</v>
      </c>
      <c r="L36" s="3" t="s">
        <v>89</v>
      </c>
    </row>
    <row r="37" customFormat="false" ht="64.5" hidden="false" customHeight="true" outlineLevel="0" collapsed="false">
      <c r="B37" s="3" t="s">
        <v>90</v>
      </c>
      <c r="C37" s="4" t="s">
        <v>12</v>
      </c>
      <c r="D37" s="5" t="n">
        <v>3600</v>
      </c>
      <c r="E37" s="4" t="n">
        <v>2020</v>
      </c>
      <c r="F37" s="5" t="n">
        <v>66971395</v>
      </c>
      <c r="G37" s="6" t="n">
        <f aca="false">D37/F37*100000</f>
        <v>5.37542931575488</v>
      </c>
      <c r="H37" s="4" t="s">
        <v>13</v>
      </c>
      <c r="I37" s="4" t="s">
        <v>13</v>
      </c>
      <c r="J37" s="4" t="s">
        <v>91</v>
      </c>
      <c r="K37" s="3" t="s">
        <v>92</v>
      </c>
      <c r="L37" s="3" t="s">
        <v>93</v>
      </c>
    </row>
    <row r="38" customFormat="false" ht="39" hidden="false" customHeight="true" outlineLevel="0" collapsed="false">
      <c r="B38" s="3" t="s">
        <v>94</v>
      </c>
      <c r="C38" s="4" t="s">
        <v>12</v>
      </c>
      <c r="D38" s="5" t="n">
        <v>3010</v>
      </c>
      <c r="E38" s="4" t="n">
        <v>2022</v>
      </c>
      <c r="F38" s="5" t="n">
        <v>10672118</v>
      </c>
      <c r="G38" s="6" t="n">
        <f aca="false">D38/F38*100000</f>
        <v>28.2043358216242</v>
      </c>
      <c r="H38" s="4" t="s">
        <v>13</v>
      </c>
      <c r="I38" s="4" t="s">
        <v>13</v>
      </c>
      <c r="J38" s="4" t="s">
        <v>14</v>
      </c>
      <c r="K38" s="3" t="s">
        <v>15</v>
      </c>
      <c r="L38" s="3" t="s">
        <v>95</v>
      </c>
    </row>
    <row r="39" customFormat="false" ht="39" hidden="false" customHeight="true" outlineLevel="0" collapsed="false">
      <c r="B39" s="3" t="s">
        <v>96</v>
      </c>
      <c r="C39" s="4" t="s">
        <v>12</v>
      </c>
      <c r="D39" s="5" t="n">
        <v>4362</v>
      </c>
      <c r="E39" s="4" t="n">
        <v>2022</v>
      </c>
      <c r="F39" s="5" t="n">
        <v>19047009</v>
      </c>
      <c r="G39" s="6" t="n">
        <f aca="false">D39/F39*100000</f>
        <v>22.9012334692549</v>
      </c>
      <c r="H39" s="4" t="s">
        <v>13</v>
      </c>
      <c r="I39" s="4" t="s">
        <v>13</v>
      </c>
      <c r="J39" s="4" t="s">
        <v>14</v>
      </c>
      <c r="K39" s="3" t="s">
        <v>15</v>
      </c>
      <c r="L39" s="3" t="s">
        <v>97</v>
      </c>
    </row>
    <row r="40" customFormat="false" ht="64.5" hidden="false" customHeight="true" outlineLevel="0" collapsed="false">
      <c r="B40" s="3" t="s">
        <v>98</v>
      </c>
      <c r="C40" s="4" t="s">
        <v>12</v>
      </c>
      <c r="D40" s="5" t="n">
        <v>33000</v>
      </c>
      <c r="E40" s="4" t="n">
        <v>2021</v>
      </c>
      <c r="F40" s="5" t="n">
        <v>144236933</v>
      </c>
      <c r="G40" s="6" t="n">
        <f aca="false">D40/F40*100000</f>
        <v>22.8790222543071</v>
      </c>
      <c r="H40" s="4" t="s">
        <v>13</v>
      </c>
      <c r="I40" s="4" t="s">
        <v>13</v>
      </c>
      <c r="J40" s="4" t="s">
        <v>99</v>
      </c>
      <c r="K40" s="3" t="s">
        <v>100</v>
      </c>
      <c r="L40" s="3" t="s">
        <v>101</v>
      </c>
    </row>
    <row r="41" customFormat="false" ht="39" hidden="false" customHeight="true" outlineLevel="0" collapsed="false">
      <c r="B41" s="3" t="s">
        <v>102</v>
      </c>
      <c r="C41" s="4" t="s">
        <v>12</v>
      </c>
      <c r="D41" s="5" t="n">
        <v>2606</v>
      </c>
      <c r="E41" s="4" t="n">
        <v>2022</v>
      </c>
      <c r="F41" s="5" t="n">
        <v>6664449</v>
      </c>
      <c r="G41" s="6" t="n">
        <f aca="false">D41/F41*100000</f>
        <v>39.1030076154833</v>
      </c>
      <c r="H41" s="4" t="s">
        <v>13</v>
      </c>
      <c r="I41" s="4" t="s">
        <v>13</v>
      </c>
      <c r="J41" s="4" t="s">
        <v>14</v>
      </c>
      <c r="K41" s="3" t="s">
        <v>15</v>
      </c>
      <c r="L41" s="3" t="s">
        <v>103</v>
      </c>
    </row>
    <row r="42" customFormat="false" ht="39" hidden="false" customHeight="true" outlineLevel="0" collapsed="false">
      <c r="B42" s="3" t="s">
        <v>104</v>
      </c>
      <c r="C42" s="4" t="s">
        <v>12</v>
      </c>
      <c r="D42" s="5" t="n">
        <v>1396</v>
      </c>
      <c r="E42" s="4" t="n">
        <v>2022</v>
      </c>
      <c r="F42" s="5" t="n">
        <v>5431752</v>
      </c>
      <c r="G42" s="6" t="n">
        <f aca="false">D42/F42*100000</f>
        <v>25.7007315503359</v>
      </c>
      <c r="H42" s="4" t="s">
        <v>13</v>
      </c>
      <c r="I42" s="4" t="s">
        <v>13</v>
      </c>
      <c r="J42" s="4" t="s">
        <v>14</v>
      </c>
      <c r="K42" s="3" t="s">
        <v>15</v>
      </c>
      <c r="L42" s="3" t="s">
        <v>105</v>
      </c>
    </row>
    <row r="43" customFormat="false" ht="39" hidden="false" customHeight="true" outlineLevel="0" collapsed="false">
      <c r="B43" s="3" t="s">
        <v>106</v>
      </c>
      <c r="C43" s="4" t="s">
        <v>12</v>
      </c>
      <c r="D43" s="5" t="n">
        <v>860</v>
      </c>
      <c r="E43" s="4" t="n">
        <v>2022</v>
      </c>
      <c r="F43" s="5" t="n">
        <v>2111986</v>
      </c>
      <c r="G43" s="6" t="n">
        <f aca="false">D43/F43*100000</f>
        <v>40.7199668937199</v>
      </c>
      <c r="H43" s="4" t="s">
        <v>13</v>
      </c>
      <c r="I43" s="4" t="s">
        <v>13</v>
      </c>
      <c r="J43" s="4" t="s">
        <v>14</v>
      </c>
      <c r="K43" s="3" t="s">
        <v>15</v>
      </c>
      <c r="L43" s="3" t="s">
        <v>107</v>
      </c>
    </row>
    <row r="44" customFormat="false" ht="77.25" hidden="false" customHeight="true" outlineLevel="0" collapsed="false">
      <c r="B44" s="3" t="s">
        <v>108</v>
      </c>
      <c r="C44" s="4" t="s">
        <v>12</v>
      </c>
      <c r="D44" s="5" t="n">
        <v>5416</v>
      </c>
      <c r="E44" s="4" t="n">
        <v>2024</v>
      </c>
      <c r="F44" s="5" t="n">
        <v>47778340</v>
      </c>
      <c r="G44" s="6" t="n">
        <f aca="false">D44/F44*100000</f>
        <v>11.3356805615264</v>
      </c>
      <c r="H44" s="4" t="s">
        <v>13</v>
      </c>
      <c r="I44" s="4" t="s">
        <v>13</v>
      </c>
      <c r="J44" s="4" t="s">
        <v>109</v>
      </c>
      <c r="K44" s="3" t="s">
        <v>110</v>
      </c>
      <c r="L44" s="3" t="s">
        <v>111</v>
      </c>
    </row>
    <row r="45" customFormat="false" ht="39" hidden="false" customHeight="true" outlineLevel="0" collapsed="false">
      <c r="B45" s="3" t="s">
        <v>112</v>
      </c>
      <c r="C45" s="4" t="s">
        <v>12</v>
      </c>
      <c r="D45" s="5" t="n">
        <v>1227</v>
      </c>
      <c r="E45" s="4" t="n">
        <v>2022</v>
      </c>
      <c r="F45" s="5" t="n">
        <v>10486941</v>
      </c>
      <c r="G45" s="6" t="n">
        <f aca="false">D45/F45*100000</f>
        <v>11.7002660737769</v>
      </c>
      <c r="H45" s="4" t="s">
        <v>13</v>
      </c>
      <c r="I45" s="4" t="s">
        <v>13</v>
      </c>
      <c r="J45" s="4" t="s">
        <v>14</v>
      </c>
      <c r="K45" s="3" t="s">
        <v>15</v>
      </c>
      <c r="L45" s="3" t="s">
        <v>113</v>
      </c>
    </row>
    <row r="46" customFormat="false" ht="39" hidden="false" customHeight="true" outlineLevel="0" collapsed="false">
      <c r="B46" s="3" t="s">
        <v>114</v>
      </c>
      <c r="C46" s="4" t="s">
        <v>12</v>
      </c>
      <c r="D46" s="5" t="n">
        <v>1311</v>
      </c>
      <c r="E46" s="4" t="n">
        <v>2022</v>
      </c>
      <c r="F46" s="5" t="n">
        <v>8740472</v>
      </c>
      <c r="G46" s="6" t="n">
        <f aca="false">D46/F46*100000</f>
        <v>14.9991899750952</v>
      </c>
      <c r="H46" s="4" t="s">
        <v>13</v>
      </c>
      <c r="I46" s="4" t="s">
        <v>13</v>
      </c>
      <c r="J46" s="4" t="s">
        <v>14</v>
      </c>
      <c r="K46" s="3" t="s">
        <v>15</v>
      </c>
      <c r="L46" s="3" t="s">
        <v>115</v>
      </c>
    </row>
    <row r="47" customFormat="false" ht="39" hidden="false" customHeight="true" outlineLevel="0" collapsed="false">
      <c r="B47" s="3" t="s">
        <v>116</v>
      </c>
      <c r="C47" s="4" t="s">
        <v>12</v>
      </c>
      <c r="D47" s="5" t="n">
        <v>14849</v>
      </c>
      <c r="E47" s="4" t="n">
        <v>2022</v>
      </c>
      <c r="F47" s="5" t="n">
        <v>85341241</v>
      </c>
      <c r="G47" s="6" t="n">
        <f aca="false">D47/F47*100000</f>
        <v>17.3995594931646</v>
      </c>
      <c r="H47" s="4" t="s">
        <v>13</v>
      </c>
      <c r="I47" s="4" t="s">
        <v>13</v>
      </c>
      <c r="J47" s="4" t="s">
        <v>14</v>
      </c>
      <c r="K47" s="3" t="s">
        <v>15</v>
      </c>
      <c r="L47" s="3" t="s">
        <v>117</v>
      </c>
    </row>
    <row r="48" customFormat="false" ht="39" hidden="false" customHeight="true" outlineLevel="0" collapsed="false">
      <c r="B48" s="3" t="s">
        <v>118</v>
      </c>
      <c r="C48" s="4" t="s">
        <v>12</v>
      </c>
      <c r="D48" s="5" t="n">
        <v>4750</v>
      </c>
      <c r="E48" s="4" t="n">
        <v>2022</v>
      </c>
      <c r="F48" s="5" t="n">
        <v>38000000</v>
      </c>
      <c r="G48" s="6" t="n">
        <f aca="false">D48/F48*100000</f>
        <v>12.5</v>
      </c>
      <c r="H48" s="4" t="s">
        <v>13</v>
      </c>
      <c r="I48" s="4" t="s">
        <v>13</v>
      </c>
      <c r="J48" s="4" t="s">
        <v>14</v>
      </c>
      <c r="K48" s="3" t="s">
        <v>15</v>
      </c>
      <c r="L48" s="3" t="s">
        <v>119</v>
      </c>
    </row>
    <row r="49" customFormat="false" ht="39" hidden="false" customHeight="true" outlineLevel="0" collapsed="false">
      <c r="B49" s="3" t="s">
        <v>120</v>
      </c>
      <c r="C49" s="4" t="s">
        <v>12</v>
      </c>
      <c r="D49" s="5" t="n">
        <v>2671</v>
      </c>
      <c r="E49" s="4" t="n">
        <v>2022</v>
      </c>
      <c r="F49" s="5" t="n">
        <v>9643048</v>
      </c>
      <c r="G49" s="6" t="n">
        <f aca="false">D49/F49*100000</f>
        <v>27.6987110299565</v>
      </c>
      <c r="H49" s="4" t="s">
        <v>13</v>
      </c>
      <c r="I49" s="4" t="s">
        <v>13</v>
      </c>
      <c r="J49" s="4" t="s">
        <v>14</v>
      </c>
      <c r="K49" s="3" t="s">
        <v>15</v>
      </c>
      <c r="L49" s="3" t="s">
        <v>121</v>
      </c>
    </row>
    <row r="50" customFormat="false" ht="51.75" hidden="false" customHeight="true" outlineLevel="0" collapsed="false">
      <c r="B50" s="3" t="s">
        <v>122</v>
      </c>
      <c r="C50" s="4" t="s">
        <v>123</v>
      </c>
      <c r="D50" s="5" t="n">
        <v>2184</v>
      </c>
      <c r="E50" s="4" t="n">
        <v>2026</v>
      </c>
      <c r="F50" s="5" t="n">
        <v>38929902</v>
      </c>
      <c r="G50" s="6" t="n">
        <f aca="false">D50/F50*100000</f>
        <v>5.6100834777339</v>
      </c>
      <c r="H50" s="4" t="s">
        <v>13</v>
      </c>
      <c r="I50" s="4" t="s">
        <v>28</v>
      </c>
      <c r="J50" s="4" t="s">
        <v>124</v>
      </c>
      <c r="K50" s="3" t="s">
        <v>125</v>
      </c>
      <c r="L50" s="3" t="s">
        <v>126</v>
      </c>
    </row>
    <row r="51" customFormat="false" ht="39" hidden="false" customHeight="true" outlineLevel="0" collapsed="false">
      <c r="B51" s="3" t="s">
        <v>127</v>
      </c>
      <c r="C51" s="4" t="s">
        <v>123</v>
      </c>
      <c r="D51" s="5" t="n">
        <v>6700</v>
      </c>
      <c r="E51" s="4" t="n">
        <v>2024</v>
      </c>
      <c r="F51" s="5" t="n">
        <v>127504125</v>
      </c>
      <c r="G51" s="6" t="n">
        <f aca="false">D51/F51*100000</f>
        <v>5.25473195475048</v>
      </c>
      <c r="H51" s="4" t="s">
        <v>13</v>
      </c>
      <c r="I51" s="4" t="s">
        <v>28</v>
      </c>
      <c r="J51" s="4" t="s">
        <v>128</v>
      </c>
      <c r="K51" s="3" t="s">
        <v>129</v>
      </c>
      <c r="L51" s="3" t="s">
        <v>130</v>
      </c>
    </row>
    <row r="52" customFormat="false" ht="51.75" hidden="false" customHeight="true" outlineLevel="0" collapsed="false">
      <c r="B52" s="3" t="s">
        <v>131</v>
      </c>
      <c r="C52" s="4" t="s">
        <v>123</v>
      </c>
      <c r="D52" s="5" t="n">
        <v>30870</v>
      </c>
      <c r="E52" s="4" t="n">
        <v>2023</v>
      </c>
      <c r="F52" s="5" t="n">
        <v>333271411</v>
      </c>
      <c r="G52" s="6" t="n">
        <f aca="false">D52/F52*100000</f>
        <v>9.26272070783773</v>
      </c>
      <c r="H52" s="4" t="s">
        <v>13</v>
      </c>
      <c r="I52" s="4" t="s">
        <v>28</v>
      </c>
      <c r="J52" s="4" t="s">
        <v>132</v>
      </c>
      <c r="K52" s="3" t="s">
        <v>133</v>
      </c>
      <c r="L52" s="3" t="s">
        <v>134</v>
      </c>
    </row>
    <row r="53" customFormat="false" ht="51.75" hidden="false" customHeight="true" outlineLevel="0" collapsed="false">
      <c r="B53" s="3" t="s">
        <v>135</v>
      </c>
      <c r="C53" s="4" t="s">
        <v>136</v>
      </c>
      <c r="D53" s="5" t="n">
        <v>5500</v>
      </c>
      <c r="E53" s="4" t="n">
        <v>2021</v>
      </c>
      <c r="F53" s="5" t="n">
        <v>46234830</v>
      </c>
      <c r="G53" s="6" t="n">
        <f aca="false">D53/F53*100000</f>
        <v>11.8957937122295</v>
      </c>
      <c r="H53" s="4" t="s">
        <v>13</v>
      </c>
      <c r="I53" s="4" t="s">
        <v>13</v>
      </c>
      <c r="J53" s="4" t="s">
        <v>137</v>
      </c>
      <c r="K53" s="3"/>
      <c r="L53" s="3" t="s">
        <v>138</v>
      </c>
    </row>
    <row r="54" customFormat="false" ht="15" hidden="false" customHeight="true" outlineLevel="0" collapsed="false">
      <c r="B54" s="3" t="s">
        <v>139</v>
      </c>
      <c r="C54" s="4" t="s">
        <v>136</v>
      </c>
      <c r="D54" s="7" t="s">
        <v>28</v>
      </c>
      <c r="E54" s="4" t="s">
        <v>28</v>
      </c>
      <c r="F54" s="5" t="n">
        <v>12224110</v>
      </c>
      <c r="G54" s="6" t="s">
        <v>28</v>
      </c>
      <c r="H54" s="4" t="s">
        <v>28</v>
      </c>
      <c r="I54" s="4" t="s">
        <v>28</v>
      </c>
      <c r="J54" s="4" t="s">
        <v>28</v>
      </c>
      <c r="K54" s="3" t="s">
        <v>140</v>
      </c>
      <c r="L54" s="3" t="s">
        <v>141</v>
      </c>
    </row>
    <row r="55" customFormat="false" ht="26.25" hidden="false" customHeight="true" outlineLevel="0" collapsed="false">
      <c r="B55" s="3" t="s">
        <v>142</v>
      </c>
      <c r="C55" s="4" t="s">
        <v>136</v>
      </c>
      <c r="D55" s="5" t="n">
        <v>18265</v>
      </c>
      <c r="E55" s="4" t="n">
        <v>2023</v>
      </c>
      <c r="F55" s="5" t="n">
        <v>215313498</v>
      </c>
      <c r="G55" s="6" t="n">
        <f aca="false">D55/F55*100000</f>
        <v>8.4829795482678</v>
      </c>
      <c r="H55" s="4" t="s">
        <v>13</v>
      </c>
      <c r="I55" s="4" t="s">
        <v>13</v>
      </c>
      <c r="J55" s="4" t="s">
        <v>143</v>
      </c>
      <c r="K55" s="3" t="s">
        <v>144</v>
      </c>
      <c r="L55" s="3" t="s">
        <v>145</v>
      </c>
    </row>
    <row r="56" customFormat="false" ht="26.25" hidden="false" customHeight="true" outlineLevel="0" collapsed="false">
      <c r="B56" s="3" t="s">
        <v>146</v>
      </c>
      <c r="C56" s="4" t="s">
        <v>136</v>
      </c>
      <c r="D56" s="5" t="n">
        <v>2022</v>
      </c>
      <c r="E56" s="4" t="n">
        <v>2024</v>
      </c>
      <c r="F56" s="5" t="n">
        <v>19603733</v>
      </c>
      <c r="G56" s="6" t="n">
        <f aca="false">D56/F56*100000</f>
        <v>10.3143620656331</v>
      </c>
      <c r="H56" s="4" t="s">
        <v>13</v>
      </c>
      <c r="I56" s="4" t="s">
        <v>13</v>
      </c>
      <c r="J56" s="4" t="s">
        <v>147</v>
      </c>
      <c r="K56" s="3" t="s">
        <v>148</v>
      </c>
      <c r="L56" s="3" t="s">
        <v>149</v>
      </c>
    </row>
    <row r="57" customFormat="false" ht="39" hidden="false" customHeight="true" outlineLevel="0" collapsed="false">
      <c r="B57" s="3" t="s">
        <v>150</v>
      </c>
      <c r="C57" s="4" t="s">
        <v>136</v>
      </c>
      <c r="D57" s="5" t="n">
        <v>5100</v>
      </c>
      <c r="E57" s="4" t="n">
        <v>2023</v>
      </c>
      <c r="F57" s="5" t="n">
        <v>51874024</v>
      </c>
      <c r="G57" s="6" t="n">
        <f aca="false">D57/F57*100000</f>
        <v>9.83151027574032</v>
      </c>
      <c r="H57" s="4" t="s">
        <v>13</v>
      </c>
      <c r="I57" s="4" t="s">
        <v>13</v>
      </c>
      <c r="J57" s="4" t="s">
        <v>151</v>
      </c>
      <c r="K57" s="3" t="s">
        <v>152</v>
      </c>
      <c r="L57" s="3" t="s">
        <v>153</v>
      </c>
    </row>
    <row r="58" customFormat="false" ht="39" hidden="false" customHeight="true" outlineLevel="0" collapsed="false">
      <c r="B58" s="3" t="s">
        <v>154</v>
      </c>
      <c r="C58" s="4" t="s">
        <v>136</v>
      </c>
      <c r="D58" s="5" t="n">
        <v>1244</v>
      </c>
      <c r="E58" s="4" t="n">
        <v>2023</v>
      </c>
      <c r="F58" s="5" t="n">
        <v>5180829</v>
      </c>
      <c r="G58" s="6" t="n">
        <f aca="false">D58/F58*100000</f>
        <v>24.011601232158</v>
      </c>
      <c r="H58" s="4" t="s">
        <v>13</v>
      </c>
      <c r="I58" s="4" t="s">
        <v>13</v>
      </c>
      <c r="J58" s="4" t="s">
        <v>155</v>
      </c>
      <c r="K58" s="3" t="s">
        <v>156</v>
      </c>
      <c r="L58" s="3" t="s">
        <v>157</v>
      </c>
    </row>
    <row r="59" customFormat="false" ht="15" hidden="false" customHeight="true" outlineLevel="0" collapsed="false">
      <c r="B59" s="3" t="s">
        <v>158</v>
      </c>
      <c r="C59" s="4" t="s">
        <v>136</v>
      </c>
      <c r="D59" s="7" t="n">
        <v>900</v>
      </c>
      <c r="E59" s="4" t="n">
        <v>2024</v>
      </c>
      <c r="F59" s="5" t="n">
        <v>10979783</v>
      </c>
      <c r="G59" s="6" t="s">
        <v>28</v>
      </c>
      <c r="H59" s="4" t="s">
        <v>13</v>
      </c>
      <c r="I59" s="4" t="s">
        <v>13</v>
      </c>
      <c r="J59" s="4" t="s">
        <v>159</v>
      </c>
      <c r="K59" s="3" t="s">
        <v>160</v>
      </c>
      <c r="L59" s="3" t="s">
        <v>161</v>
      </c>
    </row>
    <row r="60" customFormat="false" ht="39" hidden="false" customHeight="true" outlineLevel="0" collapsed="false">
      <c r="B60" s="3" t="s">
        <v>162</v>
      </c>
      <c r="C60" s="4" t="s">
        <v>136</v>
      </c>
      <c r="D60" s="5" t="n">
        <v>1933</v>
      </c>
      <c r="E60" s="4" t="n">
        <v>2015</v>
      </c>
      <c r="F60" s="5" t="n">
        <v>18001000</v>
      </c>
      <c r="G60" s="6" t="n">
        <f aca="false">D60/F60*100000</f>
        <v>10.7382923170935</v>
      </c>
      <c r="H60" s="4" t="s">
        <v>13</v>
      </c>
      <c r="I60" s="4" t="s">
        <v>13</v>
      </c>
      <c r="J60" s="4" t="s">
        <v>163</v>
      </c>
      <c r="K60" s="3" t="s">
        <v>164</v>
      </c>
      <c r="L60" s="3" t="s">
        <v>165</v>
      </c>
    </row>
    <row r="61" customFormat="false" ht="15" hidden="false" customHeight="true" outlineLevel="0" collapsed="false">
      <c r="B61" s="3" t="s">
        <v>166</v>
      </c>
      <c r="C61" s="4" t="s">
        <v>136</v>
      </c>
      <c r="D61" s="7" t="n">
        <v>1220</v>
      </c>
      <c r="E61" s="4" t="n">
        <v>2022</v>
      </c>
      <c r="F61" s="5" t="n">
        <v>6280319</v>
      </c>
      <c r="G61" s="6" t="s">
        <v>28</v>
      </c>
      <c r="H61" s="4" t="s">
        <v>13</v>
      </c>
      <c r="I61" s="4" t="s">
        <v>13</v>
      </c>
      <c r="J61" s="4" t="s">
        <v>167</v>
      </c>
      <c r="K61" s="3" t="s">
        <v>167</v>
      </c>
      <c r="L61" s="3" t="s">
        <v>168</v>
      </c>
    </row>
    <row r="62" customFormat="false" ht="15" hidden="false" customHeight="true" outlineLevel="0" collapsed="false">
      <c r="B62" s="3" t="s">
        <v>169</v>
      </c>
      <c r="C62" s="4" t="s">
        <v>136</v>
      </c>
      <c r="D62" s="7" t="n">
        <v>1389</v>
      </c>
      <c r="E62" s="4" t="n">
        <v>2022</v>
      </c>
      <c r="F62" s="5" t="n">
        <v>17847877</v>
      </c>
      <c r="G62" s="6" t="s">
        <v>28</v>
      </c>
      <c r="H62" s="4" t="s">
        <v>13</v>
      </c>
      <c r="I62" s="4" t="s">
        <v>13</v>
      </c>
      <c r="J62" s="4" t="s">
        <v>170</v>
      </c>
      <c r="K62" s="3" t="s">
        <v>171</v>
      </c>
      <c r="L62" s="3" t="s">
        <v>172</v>
      </c>
    </row>
    <row r="63" customFormat="false" ht="15" hidden="false" customHeight="true" outlineLevel="0" collapsed="false">
      <c r="B63" s="3" t="s">
        <v>173</v>
      </c>
      <c r="C63" s="4" t="s">
        <v>136</v>
      </c>
      <c r="D63" s="7" t="n">
        <v>902</v>
      </c>
      <c r="E63" s="4" t="n">
        <v>2022</v>
      </c>
      <c r="F63" s="5" t="n">
        <v>10463872</v>
      </c>
      <c r="G63" s="6" t="s">
        <v>28</v>
      </c>
      <c r="H63" s="4" t="s">
        <v>13</v>
      </c>
      <c r="I63" s="4" t="s">
        <v>13</v>
      </c>
      <c r="J63" s="4" t="s">
        <v>174</v>
      </c>
      <c r="K63" s="3" t="s">
        <v>174</v>
      </c>
      <c r="L63" s="3" t="s">
        <v>175</v>
      </c>
    </row>
    <row r="64" customFormat="false" ht="15" hidden="false" customHeight="true" outlineLevel="0" collapsed="false">
      <c r="B64" s="3" t="s">
        <v>176</v>
      </c>
      <c r="C64" s="4" t="s">
        <v>136</v>
      </c>
      <c r="D64" s="7" t="s">
        <v>28</v>
      </c>
      <c r="E64" s="4" t="s">
        <v>28</v>
      </c>
      <c r="F64" s="5" t="n">
        <v>6948392</v>
      </c>
      <c r="G64" s="6" t="s">
        <v>28</v>
      </c>
      <c r="H64" s="4" t="s">
        <v>28</v>
      </c>
      <c r="I64" s="4" t="s">
        <v>28</v>
      </c>
      <c r="J64" s="4" t="s">
        <v>28</v>
      </c>
      <c r="K64" s="3" t="s">
        <v>177</v>
      </c>
      <c r="L64" s="3" t="s">
        <v>30</v>
      </c>
    </row>
    <row r="65" customFormat="false" ht="15" hidden="false" customHeight="true" outlineLevel="0" collapsed="false">
      <c r="B65" s="3" t="s">
        <v>178</v>
      </c>
      <c r="C65" s="4" t="s">
        <v>136</v>
      </c>
      <c r="D65" s="7" t="s">
        <v>28</v>
      </c>
      <c r="E65" s="4" t="s">
        <v>28</v>
      </c>
      <c r="F65" s="5" t="n">
        <v>4408581</v>
      </c>
      <c r="G65" s="6" t="s">
        <v>28</v>
      </c>
      <c r="H65" s="4" t="s">
        <v>28</v>
      </c>
      <c r="I65" s="4" t="s">
        <v>28</v>
      </c>
      <c r="J65" s="4" t="s">
        <v>28</v>
      </c>
      <c r="K65" s="3" t="s">
        <v>179</v>
      </c>
      <c r="L65" s="3" t="s">
        <v>30</v>
      </c>
    </row>
    <row r="66" customFormat="false" ht="15" hidden="false" customHeight="true" outlineLevel="0" collapsed="false">
      <c r="B66" s="3" t="s">
        <v>180</v>
      </c>
      <c r="C66" s="4" t="s">
        <v>136</v>
      </c>
      <c r="D66" s="7" t="s">
        <v>28</v>
      </c>
      <c r="E66" s="4" t="s">
        <v>28</v>
      </c>
      <c r="F66" s="5" t="n">
        <v>6780744</v>
      </c>
      <c r="G66" s="6" t="s">
        <v>28</v>
      </c>
      <c r="H66" s="4" t="s">
        <v>28</v>
      </c>
      <c r="I66" s="4" t="s">
        <v>28</v>
      </c>
      <c r="J66" s="4" t="s">
        <v>28</v>
      </c>
      <c r="K66" s="3" t="s">
        <v>181</v>
      </c>
      <c r="L66" s="3" t="s">
        <v>30</v>
      </c>
    </row>
    <row r="67" customFormat="false" ht="39" hidden="false" customHeight="true" outlineLevel="0" collapsed="false">
      <c r="B67" s="3" t="s">
        <v>182</v>
      </c>
      <c r="C67" s="4" t="s">
        <v>136</v>
      </c>
      <c r="D67" s="5" t="n">
        <v>3653</v>
      </c>
      <c r="E67" s="4" t="n">
        <v>2020</v>
      </c>
      <c r="F67" s="5" t="n">
        <v>34049588</v>
      </c>
      <c r="G67" s="6" t="n">
        <f aca="false">D67/F67*100000</f>
        <v>10.7284704883948</v>
      </c>
      <c r="H67" s="4" t="s">
        <v>13</v>
      </c>
      <c r="I67" s="4" t="s">
        <v>13</v>
      </c>
      <c r="J67" s="4" t="s">
        <v>183</v>
      </c>
      <c r="K67" s="3"/>
      <c r="L67" s="3" t="s">
        <v>184</v>
      </c>
    </row>
    <row r="68" customFormat="false" ht="15" hidden="false" customHeight="true" outlineLevel="0" collapsed="false">
      <c r="B68" s="3" t="s">
        <v>185</v>
      </c>
      <c r="C68" s="4" t="s">
        <v>136</v>
      </c>
      <c r="D68" s="7" t="n">
        <v>737</v>
      </c>
      <c r="E68" s="4" t="n">
        <v>2025</v>
      </c>
      <c r="F68" s="5" t="n">
        <v>11520487</v>
      </c>
      <c r="G68" s="6" t="s">
        <v>28</v>
      </c>
      <c r="H68" s="4" t="s">
        <v>13</v>
      </c>
      <c r="I68" s="4" t="s">
        <v>13</v>
      </c>
      <c r="J68" s="4" t="s">
        <v>186</v>
      </c>
      <c r="K68" s="3" t="s">
        <v>186</v>
      </c>
      <c r="L68" s="3" t="s">
        <v>187</v>
      </c>
    </row>
    <row r="69" customFormat="false" ht="39" hidden="false" customHeight="true" outlineLevel="0" collapsed="false">
      <c r="B69" s="3" t="s">
        <v>188</v>
      </c>
      <c r="C69" s="4" t="s">
        <v>136</v>
      </c>
      <c r="D69" s="5" t="n">
        <v>493</v>
      </c>
      <c r="E69" s="4" t="n">
        <v>2022</v>
      </c>
      <c r="F69" s="5" t="n">
        <v>3422794</v>
      </c>
      <c r="G69" s="6" t="n">
        <f aca="false">D69/F69*100000</f>
        <v>14.4034376594092</v>
      </c>
      <c r="H69" s="4" t="s">
        <v>13</v>
      </c>
      <c r="I69" s="4" t="s">
        <v>13</v>
      </c>
      <c r="J69" s="4" t="s">
        <v>189</v>
      </c>
      <c r="K69" s="3" t="s">
        <v>190</v>
      </c>
      <c r="L69" s="3" t="s">
        <v>191</v>
      </c>
    </row>
    <row r="70" customFormat="false" ht="26.25" hidden="false" customHeight="true" outlineLevel="0" collapsed="false">
      <c r="B70" s="3" t="s">
        <v>192</v>
      </c>
      <c r="C70" s="4" t="s">
        <v>136</v>
      </c>
      <c r="D70" s="7" t="s">
        <v>28</v>
      </c>
      <c r="E70" s="4" t="s">
        <v>28</v>
      </c>
      <c r="F70" s="5" t="n">
        <v>28301696</v>
      </c>
      <c r="G70" s="6" t="s">
        <v>28</v>
      </c>
      <c r="H70" s="4" t="s">
        <v>28</v>
      </c>
      <c r="I70" s="4" t="s">
        <v>28</v>
      </c>
      <c r="J70" s="4" t="s">
        <v>28</v>
      </c>
      <c r="K70" s="3" t="s">
        <v>193</v>
      </c>
      <c r="L70" s="3" t="s">
        <v>194</v>
      </c>
    </row>
    <row r="71" customFormat="false" ht="15" hidden="false" customHeight="true" outlineLevel="0" collapsed="false">
      <c r="B71" s="3" t="s">
        <v>195</v>
      </c>
      <c r="C71" s="4" t="s">
        <v>196</v>
      </c>
      <c r="D71" s="7" t="s">
        <v>28</v>
      </c>
      <c r="E71" s="4" t="s">
        <v>28</v>
      </c>
      <c r="F71" s="5" t="n">
        <v>41128771</v>
      </c>
      <c r="G71" s="6" t="s">
        <v>28</v>
      </c>
      <c r="H71" s="4" t="s">
        <v>28</v>
      </c>
      <c r="I71" s="4" t="s">
        <v>28</v>
      </c>
      <c r="J71" s="4" t="s">
        <v>28</v>
      </c>
      <c r="K71" s="3" t="s">
        <v>197</v>
      </c>
      <c r="L71" s="3" t="s">
        <v>198</v>
      </c>
    </row>
    <row r="72" customFormat="false" ht="26.25" hidden="false" customHeight="true" outlineLevel="0" collapsed="false">
      <c r="B72" s="3" t="s">
        <v>199</v>
      </c>
      <c r="C72" s="4" t="s">
        <v>196</v>
      </c>
      <c r="D72" s="5" t="n">
        <v>2449</v>
      </c>
      <c r="E72" s="4" t="n">
        <v>2026</v>
      </c>
      <c r="F72" s="5" t="n">
        <v>171186372</v>
      </c>
      <c r="G72" s="6" t="n">
        <f aca="false">D72/F72*100000</f>
        <v>1.43060453433758</v>
      </c>
      <c r="H72" s="4" t="s">
        <v>13</v>
      </c>
      <c r="I72" s="4" t="s">
        <v>13</v>
      </c>
      <c r="J72" s="4" t="s">
        <v>200</v>
      </c>
      <c r="K72" s="3"/>
      <c r="L72" s="3" t="s">
        <v>201</v>
      </c>
    </row>
    <row r="73" customFormat="false" ht="15" hidden="false" customHeight="true" outlineLevel="0" collapsed="false">
      <c r="B73" s="3" t="s">
        <v>202</v>
      </c>
      <c r="C73" s="4" t="s">
        <v>196</v>
      </c>
      <c r="D73" s="7" t="n">
        <v>600</v>
      </c>
      <c r="E73" s="4" t="n">
        <v>2025</v>
      </c>
      <c r="F73" s="5" t="n">
        <v>17847982</v>
      </c>
      <c r="G73" s="6" t="s">
        <v>28</v>
      </c>
      <c r="H73" s="4" t="s">
        <v>13</v>
      </c>
      <c r="I73" s="4" t="s">
        <v>13</v>
      </c>
      <c r="J73" s="4" t="s">
        <v>203</v>
      </c>
      <c r="K73" s="3" t="s">
        <v>204</v>
      </c>
      <c r="L73" s="3" t="s">
        <v>205</v>
      </c>
    </row>
    <row r="74" customFormat="false" ht="41.25" hidden="false" customHeight="true" outlineLevel="0" collapsed="false">
      <c r="B74" s="3" t="s">
        <v>206</v>
      </c>
      <c r="C74" s="4" t="s">
        <v>196</v>
      </c>
      <c r="D74" s="5" t="n">
        <v>120000</v>
      </c>
      <c r="E74" s="4" t="n">
        <v>2019</v>
      </c>
      <c r="F74" s="5" t="n">
        <v>1412175000</v>
      </c>
      <c r="G74" s="6" t="n">
        <f aca="false">D74/F74*100000</f>
        <v>8.49753040522598</v>
      </c>
      <c r="H74" s="4" t="s">
        <v>13</v>
      </c>
      <c r="I74" s="4" t="s">
        <v>13</v>
      </c>
      <c r="J74" s="4" t="s">
        <v>207</v>
      </c>
      <c r="K74" s="3" t="s">
        <v>208</v>
      </c>
      <c r="L74" s="3" t="s">
        <v>209</v>
      </c>
    </row>
    <row r="75" customFormat="false" ht="39" hidden="false" customHeight="true" outlineLevel="0" collapsed="false">
      <c r="B75" s="3" t="s">
        <v>210</v>
      </c>
      <c r="C75" s="4" t="s">
        <v>196</v>
      </c>
      <c r="D75" s="5" t="n">
        <v>3172</v>
      </c>
      <c r="E75" s="4" t="n">
        <v>2025</v>
      </c>
      <c r="F75" s="5" t="n">
        <v>51628117</v>
      </c>
      <c r="G75" s="6" t="n">
        <f aca="false">D75/F75*100000</f>
        <v>6.14393897030953</v>
      </c>
      <c r="H75" s="4" t="s">
        <v>13</v>
      </c>
      <c r="I75" s="4" t="s">
        <v>13</v>
      </c>
      <c r="J75" s="4" t="s">
        <v>211</v>
      </c>
      <c r="K75" s="3" t="s">
        <v>212</v>
      </c>
      <c r="L75" s="3" t="s">
        <v>213</v>
      </c>
    </row>
    <row r="76" customFormat="false" ht="39" hidden="false" customHeight="true" outlineLevel="0" collapsed="false">
      <c r="B76" s="3" t="s">
        <v>214</v>
      </c>
      <c r="C76" s="4" t="s">
        <v>196</v>
      </c>
      <c r="D76" s="5" t="n">
        <v>2500</v>
      </c>
      <c r="E76" s="4" t="n">
        <v>2023</v>
      </c>
      <c r="F76" s="5" t="n">
        <v>115559009</v>
      </c>
      <c r="G76" s="6" t="n">
        <f aca="false">D76/F76*100000</f>
        <v>2.16339688409754</v>
      </c>
      <c r="H76" s="4" t="s">
        <v>13</v>
      </c>
      <c r="I76" s="4" t="s">
        <v>13</v>
      </c>
      <c r="J76" s="4" t="s">
        <v>215</v>
      </c>
      <c r="K76" s="3" t="s">
        <v>216</v>
      </c>
      <c r="L76" s="3" t="s">
        <v>217</v>
      </c>
    </row>
    <row r="77" customFormat="false" ht="39" hidden="false" customHeight="true" outlineLevel="0" collapsed="false">
      <c r="B77" s="3" t="s">
        <v>218</v>
      </c>
      <c r="C77" s="4" t="s">
        <v>196</v>
      </c>
      <c r="D77" s="5" t="n">
        <v>3841</v>
      </c>
      <c r="E77" s="4" t="n">
        <v>2019</v>
      </c>
      <c r="F77" s="5" t="n">
        <v>125124989</v>
      </c>
      <c r="G77" s="6" t="n">
        <f aca="false">D77/F77*100000</f>
        <v>3.06973053959669</v>
      </c>
      <c r="H77" s="4" t="s">
        <v>13</v>
      </c>
      <c r="I77" s="4" t="s">
        <v>13</v>
      </c>
      <c r="J77" s="4" t="s">
        <v>219</v>
      </c>
      <c r="K77" s="3" t="s">
        <v>220</v>
      </c>
      <c r="L77" s="3" t="s">
        <v>221</v>
      </c>
    </row>
    <row r="78" customFormat="false" ht="39" hidden="false" customHeight="true" outlineLevel="0" collapsed="false">
      <c r="B78" s="3" t="s">
        <v>222</v>
      </c>
      <c r="C78" s="4" t="s">
        <v>196</v>
      </c>
      <c r="D78" s="5" t="n">
        <v>160</v>
      </c>
      <c r="E78" s="4" t="n">
        <v>2024</v>
      </c>
      <c r="F78" s="5" t="n">
        <v>7346100</v>
      </c>
      <c r="G78" s="6" t="n">
        <f aca="false">D78/F78*100000</f>
        <v>2.17802643579586</v>
      </c>
      <c r="H78" s="4" t="s">
        <v>13</v>
      </c>
      <c r="I78" s="4" t="s">
        <v>13</v>
      </c>
      <c r="J78" s="4" t="s">
        <v>223</v>
      </c>
      <c r="K78" s="3" t="s">
        <v>224</v>
      </c>
      <c r="L78" s="3" t="s">
        <v>225</v>
      </c>
    </row>
    <row r="79" customFormat="false" ht="39" hidden="false" customHeight="true" outlineLevel="0" collapsed="false">
      <c r="B79" s="3" t="s">
        <v>226</v>
      </c>
      <c r="C79" s="4" t="s">
        <v>196</v>
      </c>
      <c r="D79" s="5" t="n">
        <v>22000</v>
      </c>
      <c r="E79" s="4" t="n">
        <v>2024</v>
      </c>
      <c r="F79" s="5" t="n">
        <v>1417173173</v>
      </c>
      <c r="G79" s="6" t="n">
        <f aca="false">D79/F79*100000</f>
        <v>1.55238614582496</v>
      </c>
      <c r="H79" s="4" t="s">
        <v>13</v>
      </c>
      <c r="I79" s="4" t="s">
        <v>13</v>
      </c>
      <c r="J79" s="4" t="s">
        <v>227</v>
      </c>
      <c r="K79" s="3" t="s">
        <v>228</v>
      </c>
      <c r="L79" s="3" t="s">
        <v>229</v>
      </c>
    </row>
    <row r="80" customFormat="false" ht="26.25" hidden="false" customHeight="true" outlineLevel="0" collapsed="false">
      <c r="B80" s="3" t="s">
        <v>230</v>
      </c>
      <c r="C80" s="4" t="s">
        <v>196</v>
      </c>
      <c r="D80" s="5" t="n">
        <v>8711</v>
      </c>
      <c r="E80" s="4" t="n">
        <v>2026</v>
      </c>
      <c r="F80" s="5" t="n">
        <v>275501339</v>
      </c>
      <c r="G80" s="6" t="n">
        <f aca="false">D80/F80*100000</f>
        <v>3.16187210981214</v>
      </c>
      <c r="H80" s="4" t="s">
        <v>13</v>
      </c>
      <c r="I80" s="4" t="s">
        <v>13</v>
      </c>
      <c r="J80" s="4" t="s">
        <v>231</v>
      </c>
      <c r="K80" s="3"/>
      <c r="L80" s="3" t="s">
        <v>232</v>
      </c>
    </row>
    <row r="81" customFormat="false" ht="39" hidden="false" customHeight="true" outlineLevel="0" collapsed="false">
      <c r="B81" s="3" t="s">
        <v>233</v>
      </c>
      <c r="C81" s="4" t="s">
        <v>196</v>
      </c>
      <c r="D81" s="5" t="n">
        <v>16000</v>
      </c>
      <c r="E81" s="4" t="n">
        <v>2024</v>
      </c>
      <c r="F81" s="5" t="n">
        <v>88550570</v>
      </c>
      <c r="G81" s="6" t="n">
        <f aca="false">D81/F81*100000</f>
        <v>18.0687713246792</v>
      </c>
      <c r="H81" s="4" t="s">
        <v>13</v>
      </c>
      <c r="I81" s="4" t="s">
        <v>28</v>
      </c>
      <c r="J81" s="4" t="s">
        <v>234</v>
      </c>
      <c r="K81" s="3"/>
      <c r="L81" s="3" t="s">
        <v>235</v>
      </c>
    </row>
    <row r="82" customFormat="false" ht="39" hidden="false" customHeight="true" outlineLevel="0" collapsed="false">
      <c r="B82" s="3" t="s">
        <v>236</v>
      </c>
      <c r="C82" s="4" t="s">
        <v>196</v>
      </c>
      <c r="D82" s="5" t="n">
        <v>793</v>
      </c>
      <c r="E82" s="4" t="n">
        <v>2022</v>
      </c>
      <c r="F82" s="5" t="n">
        <v>9557500</v>
      </c>
      <c r="G82" s="6" t="n">
        <f aca="false">D82/F82*100000</f>
        <v>8.29714883599268</v>
      </c>
      <c r="H82" s="4" t="s">
        <v>13</v>
      </c>
      <c r="I82" s="4" t="s">
        <v>13</v>
      </c>
      <c r="J82" s="4" t="s">
        <v>237</v>
      </c>
      <c r="K82" s="3" t="s">
        <v>14</v>
      </c>
      <c r="L82" s="3" t="s">
        <v>238</v>
      </c>
    </row>
    <row r="83" customFormat="false" ht="26.25" hidden="false" customHeight="true" outlineLevel="0" collapsed="false">
      <c r="B83" s="3" t="s">
        <v>239</v>
      </c>
      <c r="C83" s="4" t="s">
        <v>196</v>
      </c>
      <c r="D83" s="5" t="n">
        <v>2000</v>
      </c>
      <c r="E83" s="4" t="n">
        <v>2024</v>
      </c>
      <c r="F83" s="5" t="n">
        <v>19621972</v>
      </c>
      <c r="G83" s="6" t="n">
        <f aca="false">D83/F83*100000</f>
        <v>10.1926554578714</v>
      </c>
      <c r="H83" s="4" t="s">
        <v>13</v>
      </c>
      <c r="I83" s="4" t="s">
        <v>13</v>
      </c>
      <c r="J83" s="4" t="s">
        <v>240</v>
      </c>
      <c r="K83" s="3" t="s">
        <v>241</v>
      </c>
      <c r="L83" s="3" t="s">
        <v>242</v>
      </c>
    </row>
    <row r="84" customFormat="false" ht="39" hidden="false" customHeight="true" outlineLevel="0" collapsed="false">
      <c r="B84" s="3" t="s">
        <v>243</v>
      </c>
      <c r="C84" s="4" t="s">
        <v>196</v>
      </c>
      <c r="D84" s="5" t="n">
        <v>482</v>
      </c>
      <c r="E84" s="4" t="n">
        <v>2026</v>
      </c>
      <c r="F84" s="5" t="n">
        <v>33938221</v>
      </c>
      <c r="G84" s="6" t="n">
        <f aca="false">D84/F84*100000</f>
        <v>1.42022765424269</v>
      </c>
      <c r="H84" s="4" t="s">
        <v>13</v>
      </c>
      <c r="I84" s="4" t="s">
        <v>13</v>
      </c>
      <c r="J84" s="4" t="s">
        <v>244</v>
      </c>
      <c r="K84" s="3" t="s">
        <v>245</v>
      </c>
      <c r="L84" s="3" t="s">
        <v>246</v>
      </c>
    </row>
    <row r="85" customFormat="false" ht="15" hidden="false" customHeight="true" outlineLevel="0" collapsed="false">
      <c r="B85" s="3" t="s">
        <v>247</v>
      </c>
      <c r="C85" s="4" t="s">
        <v>196</v>
      </c>
      <c r="D85" s="7" t="n">
        <v>524</v>
      </c>
      <c r="E85" s="4" t="n">
        <v>2024</v>
      </c>
      <c r="F85" s="5" t="n">
        <v>3524788</v>
      </c>
      <c r="G85" s="6" t="s">
        <v>28</v>
      </c>
      <c r="H85" s="4" t="s">
        <v>13</v>
      </c>
      <c r="I85" s="4" t="s">
        <v>13</v>
      </c>
      <c r="J85" s="4" t="s">
        <v>248</v>
      </c>
      <c r="K85" s="3" t="s">
        <v>249</v>
      </c>
      <c r="L85" s="3" t="s">
        <v>250</v>
      </c>
    </row>
    <row r="86" customFormat="false" ht="26.25" hidden="false" customHeight="true" outlineLevel="0" collapsed="false">
      <c r="B86" s="3" t="s">
        <v>251</v>
      </c>
      <c r="C86" s="4" t="s">
        <v>196</v>
      </c>
      <c r="D86" s="7" t="s">
        <v>28</v>
      </c>
      <c r="E86" s="4" t="s">
        <v>28</v>
      </c>
      <c r="F86" s="5" t="n">
        <v>54179306</v>
      </c>
      <c r="G86" s="6" t="s">
        <v>28</v>
      </c>
      <c r="H86" s="4" t="s">
        <v>28</v>
      </c>
      <c r="I86" s="4" t="s">
        <v>28</v>
      </c>
      <c r="J86" s="4" t="s">
        <v>28</v>
      </c>
      <c r="K86" s="3" t="s">
        <v>252</v>
      </c>
      <c r="L86" s="3" t="s">
        <v>253</v>
      </c>
    </row>
    <row r="87" customFormat="false" ht="26.25" hidden="false" customHeight="true" outlineLevel="0" collapsed="false">
      <c r="B87" s="3" t="s">
        <v>254</v>
      </c>
      <c r="C87" s="4" t="s">
        <v>196</v>
      </c>
      <c r="D87" s="5" t="n">
        <v>400</v>
      </c>
      <c r="E87" s="4" t="n">
        <v>2026</v>
      </c>
      <c r="F87" s="5" t="n">
        <v>30547580</v>
      </c>
      <c r="G87" s="6" t="n">
        <f aca="false">D87/F87*100000</f>
        <v>1.30943269483213</v>
      </c>
      <c r="H87" s="4" t="s">
        <v>13</v>
      </c>
      <c r="I87" s="4" t="s">
        <v>13</v>
      </c>
      <c r="J87" s="4" t="s">
        <v>255</v>
      </c>
      <c r="K87" s="3" t="s">
        <v>256</v>
      </c>
      <c r="L87" s="3" t="s">
        <v>257</v>
      </c>
    </row>
    <row r="88" customFormat="false" ht="39" hidden="false" customHeight="true" outlineLevel="0" collapsed="false">
      <c r="B88" s="3" t="s">
        <v>258</v>
      </c>
      <c r="C88" s="4" t="s">
        <v>196</v>
      </c>
      <c r="D88" s="5" t="n">
        <v>3142</v>
      </c>
      <c r="E88" s="4" t="n">
        <v>2024</v>
      </c>
      <c r="F88" s="5" t="n">
        <v>235824862</v>
      </c>
      <c r="G88" s="6" t="n">
        <f aca="false">D88/F88*100000</f>
        <v>1.33234467873875</v>
      </c>
      <c r="H88" s="4" t="s">
        <v>13</v>
      </c>
      <c r="I88" s="4" t="s">
        <v>259</v>
      </c>
      <c r="J88" s="4" t="s">
        <v>260</v>
      </c>
      <c r="K88" s="3" t="s">
        <v>261</v>
      </c>
      <c r="L88" s="3" t="s">
        <v>262</v>
      </c>
    </row>
    <row r="89" customFormat="false" ht="26.25" hidden="false" customHeight="true" outlineLevel="0" collapsed="false">
      <c r="B89" s="3" t="s">
        <v>263</v>
      </c>
      <c r="C89" s="4" t="s">
        <v>196</v>
      </c>
      <c r="D89" s="5" t="n">
        <v>237</v>
      </c>
      <c r="E89" s="4" t="n">
        <v>2023</v>
      </c>
      <c r="F89" s="5" t="n">
        <v>5637022</v>
      </c>
      <c r="G89" s="6" t="n">
        <f aca="false">D89/F89*100000</f>
        <v>4.20434761475119</v>
      </c>
      <c r="H89" s="4" t="s">
        <v>13</v>
      </c>
      <c r="I89" s="4" t="s">
        <v>13</v>
      </c>
      <c r="J89" s="4" t="s">
        <v>264</v>
      </c>
      <c r="K89" s="3"/>
      <c r="L89" s="3" t="s">
        <v>265</v>
      </c>
    </row>
    <row r="90" customFormat="false" ht="26.25" hidden="false" customHeight="true" outlineLevel="0" collapsed="false">
      <c r="B90" s="3" t="s">
        <v>266</v>
      </c>
      <c r="C90" s="4" t="s">
        <v>196</v>
      </c>
      <c r="D90" s="5" t="n">
        <v>416</v>
      </c>
      <c r="E90" s="4" t="n">
        <v>2023</v>
      </c>
      <c r="F90" s="5" t="n">
        <v>22181000</v>
      </c>
      <c r="G90" s="6" t="n">
        <f aca="false">D90/F90*100000</f>
        <v>1.87547901357017</v>
      </c>
      <c r="H90" s="4" t="s">
        <v>13</v>
      </c>
      <c r="I90" s="4" t="s">
        <v>13</v>
      </c>
      <c r="J90" s="4" t="s">
        <v>267</v>
      </c>
      <c r="K90" s="3" t="s">
        <v>268</v>
      </c>
      <c r="L90" s="3" t="s">
        <v>269</v>
      </c>
    </row>
    <row r="91" customFormat="false" ht="26.25" hidden="false" customHeight="true" outlineLevel="0" collapsed="false">
      <c r="B91" s="3" t="s">
        <v>270</v>
      </c>
      <c r="C91" s="4" t="s">
        <v>196</v>
      </c>
      <c r="D91" s="5" t="n">
        <v>2000</v>
      </c>
      <c r="E91" s="4" t="n">
        <v>2023</v>
      </c>
      <c r="F91" s="5" t="n">
        <v>23200000</v>
      </c>
      <c r="G91" s="6" t="n">
        <f aca="false">D91/F91*100000</f>
        <v>8.62068965517241</v>
      </c>
      <c r="H91" s="4" t="s">
        <v>13</v>
      </c>
      <c r="I91" s="4" t="s">
        <v>13</v>
      </c>
      <c r="J91" s="4" t="s">
        <v>271</v>
      </c>
      <c r="K91" s="3" t="s">
        <v>272</v>
      </c>
      <c r="L91" s="3" t="s">
        <v>273</v>
      </c>
    </row>
    <row r="92" customFormat="false" ht="39" hidden="false" customHeight="true" outlineLevel="0" collapsed="false">
      <c r="B92" s="3" t="s">
        <v>274</v>
      </c>
      <c r="C92" s="4" t="s">
        <v>196</v>
      </c>
      <c r="D92" s="5" t="n">
        <v>5000</v>
      </c>
      <c r="E92" s="4" t="n">
        <v>2023</v>
      </c>
      <c r="F92" s="5" t="n">
        <v>71697030</v>
      </c>
      <c r="G92" s="6" t="n">
        <f aca="false">D92/F92*100000</f>
        <v>6.97378956980505</v>
      </c>
      <c r="H92" s="4" t="s">
        <v>13</v>
      </c>
      <c r="I92" s="4" t="s">
        <v>13</v>
      </c>
      <c r="J92" s="4" t="s">
        <v>275</v>
      </c>
      <c r="K92" s="3" t="s">
        <v>276</v>
      </c>
      <c r="L92" s="3" t="s">
        <v>277</v>
      </c>
    </row>
    <row r="93" customFormat="false" ht="15" hidden="false" customHeight="true" outlineLevel="0" collapsed="false">
      <c r="B93" s="3" t="s">
        <v>278</v>
      </c>
      <c r="C93" s="4" t="s">
        <v>196</v>
      </c>
      <c r="D93" s="7" t="n">
        <v>1409</v>
      </c>
      <c r="E93" s="4" t="n">
        <v>2024</v>
      </c>
      <c r="F93" s="5" t="n">
        <v>36361859</v>
      </c>
      <c r="G93" s="6" t="s">
        <v>28</v>
      </c>
      <c r="H93" s="4" t="s">
        <v>13</v>
      </c>
      <c r="I93" s="4" t="s">
        <v>13</v>
      </c>
      <c r="J93" s="4" t="s">
        <v>279</v>
      </c>
      <c r="K93" s="3" t="s">
        <v>280</v>
      </c>
      <c r="L93" s="3" t="s">
        <v>281</v>
      </c>
    </row>
    <row r="94" customFormat="false" ht="39" hidden="false" customHeight="true" outlineLevel="0" collapsed="false">
      <c r="B94" s="3" t="s">
        <v>282</v>
      </c>
      <c r="C94" s="4" t="s">
        <v>196</v>
      </c>
      <c r="D94" s="5" t="n">
        <v>7004</v>
      </c>
      <c r="E94" s="4" t="n">
        <v>2025</v>
      </c>
      <c r="F94" s="5" t="n">
        <v>98186856</v>
      </c>
      <c r="G94" s="6" t="n">
        <f aca="false">D94/F94*100000</f>
        <v>7.1333376842212</v>
      </c>
      <c r="H94" s="4" t="s">
        <v>13</v>
      </c>
      <c r="I94" s="4" t="s">
        <v>13</v>
      </c>
      <c r="J94" s="4" t="s">
        <v>283</v>
      </c>
      <c r="K94" s="3"/>
      <c r="L94" s="3" t="s">
        <v>284</v>
      </c>
    </row>
    <row r="95" customFormat="false" ht="39" hidden="false" customHeight="true" outlineLevel="0" collapsed="false">
      <c r="B95" s="3" t="s">
        <v>285</v>
      </c>
      <c r="C95" s="4" t="s">
        <v>286</v>
      </c>
      <c r="D95" s="5" t="n">
        <v>5845</v>
      </c>
      <c r="E95" s="4" t="n">
        <v>2025</v>
      </c>
      <c r="F95" s="5" t="n">
        <v>44903225</v>
      </c>
      <c r="G95" s="6" t="n">
        <f aca="false">D95/F95*100000</f>
        <v>13.0168824176883</v>
      </c>
      <c r="H95" s="4" t="s">
        <v>287</v>
      </c>
      <c r="I95" s="4" t="s">
        <v>28</v>
      </c>
      <c r="J95" s="4" t="s">
        <v>288</v>
      </c>
      <c r="K95" s="3" t="s">
        <v>289</v>
      </c>
      <c r="L95" s="3" t="s">
        <v>290</v>
      </c>
    </row>
    <row r="96" customFormat="false" ht="26.25" hidden="false" customHeight="true" outlineLevel="0" collapsed="false">
      <c r="B96" s="3" t="s">
        <v>291</v>
      </c>
      <c r="C96" s="4" t="s">
        <v>286</v>
      </c>
      <c r="D96" s="5" t="n">
        <v>700</v>
      </c>
      <c r="E96" s="4" t="n">
        <v>2020</v>
      </c>
      <c r="F96" s="5" t="n">
        <v>36408820</v>
      </c>
      <c r="G96" s="6" t="n">
        <f aca="false">D96/F96*100000</f>
        <v>1.92261105962786</v>
      </c>
      <c r="H96" s="4" t="s">
        <v>13</v>
      </c>
      <c r="I96" s="4" t="s">
        <v>28</v>
      </c>
      <c r="J96" s="4" t="s">
        <v>292</v>
      </c>
      <c r="K96" s="3"/>
      <c r="L96" s="3" t="s">
        <v>293</v>
      </c>
    </row>
    <row r="97" customFormat="false" ht="15" hidden="false" customHeight="true" outlineLevel="0" collapsed="false">
      <c r="B97" s="3" t="s">
        <v>294</v>
      </c>
      <c r="C97" s="4" t="s">
        <v>286</v>
      </c>
      <c r="D97" s="7" t="s">
        <v>28</v>
      </c>
      <c r="E97" s="4" t="s">
        <v>28</v>
      </c>
      <c r="F97" s="5" t="n">
        <v>1472233</v>
      </c>
      <c r="G97" s="6" t="s">
        <v>28</v>
      </c>
      <c r="H97" s="4" t="s">
        <v>28</v>
      </c>
      <c r="I97" s="4" t="s">
        <v>28</v>
      </c>
      <c r="J97" s="4" t="s">
        <v>28</v>
      </c>
      <c r="K97" s="3" t="s">
        <v>295</v>
      </c>
      <c r="L97" s="3" t="s">
        <v>296</v>
      </c>
    </row>
    <row r="98" customFormat="false" ht="39" hidden="false" customHeight="true" outlineLevel="0" collapsed="false">
      <c r="B98" s="3" t="s">
        <v>297</v>
      </c>
      <c r="C98" s="4" t="s">
        <v>286</v>
      </c>
      <c r="D98" s="5" t="n">
        <v>17000</v>
      </c>
      <c r="E98" s="4" t="n">
        <v>2023</v>
      </c>
      <c r="F98" s="5" t="n">
        <v>110990103</v>
      </c>
      <c r="G98" s="6" t="n">
        <f aca="false">D98/F98*100000</f>
        <v>15.316680983709</v>
      </c>
      <c r="H98" s="4" t="s">
        <v>13</v>
      </c>
      <c r="I98" s="4" t="s">
        <v>28</v>
      </c>
      <c r="J98" s="4" t="s">
        <v>298</v>
      </c>
      <c r="K98" s="3" t="s">
        <v>299</v>
      </c>
      <c r="L98" s="3" t="s">
        <v>300</v>
      </c>
    </row>
    <row r="99" customFormat="false" ht="51.75" hidden="false" customHeight="true" outlineLevel="0" collapsed="false">
      <c r="B99" s="3" t="s">
        <v>301</v>
      </c>
      <c r="C99" s="4" t="s">
        <v>286</v>
      </c>
      <c r="D99" s="7" t="s">
        <v>28</v>
      </c>
      <c r="E99" s="4" t="s">
        <v>28</v>
      </c>
      <c r="F99" s="5" t="n">
        <v>9441129</v>
      </c>
      <c r="G99" s="6" t="s">
        <v>28</v>
      </c>
      <c r="H99" s="4" t="s">
        <v>13</v>
      </c>
      <c r="I99" s="4" t="s">
        <v>28</v>
      </c>
      <c r="J99" s="4" t="s">
        <v>28</v>
      </c>
      <c r="K99" s="3" t="s">
        <v>302</v>
      </c>
      <c r="L99" s="3" t="s">
        <v>303</v>
      </c>
    </row>
    <row r="100" customFormat="false" ht="15" hidden="false" customHeight="true" outlineLevel="0" collapsed="false">
      <c r="B100" s="3" t="s">
        <v>304</v>
      </c>
      <c r="C100" s="4" t="s">
        <v>286</v>
      </c>
      <c r="D100" s="7" t="n">
        <v>1181</v>
      </c>
      <c r="E100" s="4" t="n">
        <v>2023</v>
      </c>
      <c r="F100" s="5" t="n">
        <v>11439213</v>
      </c>
      <c r="G100" s="6" t="s">
        <v>28</v>
      </c>
      <c r="H100" s="4" t="s">
        <v>13</v>
      </c>
      <c r="I100" s="4" t="s">
        <v>13</v>
      </c>
      <c r="J100" s="4" t="s">
        <v>305</v>
      </c>
      <c r="K100" s="3" t="s">
        <v>306</v>
      </c>
      <c r="L100" s="3" t="s">
        <v>307</v>
      </c>
    </row>
    <row r="101" customFormat="false" ht="15" hidden="false" customHeight="true" outlineLevel="0" collapsed="false">
      <c r="B101" s="3" t="s">
        <v>308</v>
      </c>
      <c r="C101" s="4" t="s">
        <v>286</v>
      </c>
      <c r="D101" s="7" t="n">
        <v>1158</v>
      </c>
      <c r="E101" s="4" t="n">
        <v>2021</v>
      </c>
      <c r="F101" s="5" t="n">
        <v>43071211</v>
      </c>
      <c r="G101" s="6" t="s">
        <v>28</v>
      </c>
      <c r="H101" s="4" t="s">
        <v>13</v>
      </c>
      <c r="I101" s="4" t="s">
        <v>13</v>
      </c>
      <c r="J101" s="4" t="s">
        <v>309</v>
      </c>
      <c r="K101" s="3" t="s">
        <v>310</v>
      </c>
      <c r="L101" s="3" t="s">
        <v>311</v>
      </c>
    </row>
    <row r="102" customFormat="false" ht="15" hidden="false" customHeight="true" outlineLevel="0" collapsed="false">
      <c r="B102" s="3" t="s">
        <v>312</v>
      </c>
      <c r="C102" s="4" t="s">
        <v>286</v>
      </c>
      <c r="D102" s="7" t="s">
        <v>28</v>
      </c>
      <c r="E102" s="4" t="s">
        <v>28</v>
      </c>
      <c r="F102" s="5" t="n">
        <v>4268873</v>
      </c>
      <c r="G102" s="6" t="s">
        <v>28</v>
      </c>
      <c r="H102" s="4" t="s">
        <v>28</v>
      </c>
      <c r="I102" s="4" t="s">
        <v>28</v>
      </c>
      <c r="J102" s="4" t="s">
        <v>28</v>
      </c>
      <c r="K102" s="3" t="s">
        <v>313</v>
      </c>
      <c r="L102" s="3" t="s">
        <v>296</v>
      </c>
    </row>
    <row r="103" customFormat="false" ht="15" hidden="false" customHeight="true" outlineLevel="0" collapsed="false">
      <c r="B103" s="3" t="s">
        <v>314</v>
      </c>
      <c r="C103" s="4" t="s">
        <v>286</v>
      </c>
      <c r="D103" s="7" t="n">
        <v>628</v>
      </c>
      <c r="E103" s="4" t="n">
        <v>2026</v>
      </c>
      <c r="F103" s="5" t="n">
        <v>5849421</v>
      </c>
      <c r="G103" s="6" t="s">
        <v>28</v>
      </c>
      <c r="H103" s="4" t="s">
        <v>13</v>
      </c>
      <c r="I103" s="4" t="s">
        <v>13</v>
      </c>
      <c r="J103" s="4" t="s">
        <v>315</v>
      </c>
      <c r="K103" s="3" t="s">
        <v>316</v>
      </c>
      <c r="L103" s="3" t="s">
        <v>317</v>
      </c>
    </row>
    <row r="104" customFormat="false" ht="39" hidden="false" customHeight="true" outlineLevel="0" collapsed="false">
      <c r="B104" s="3" t="s">
        <v>318</v>
      </c>
      <c r="C104" s="4" t="s">
        <v>286</v>
      </c>
      <c r="D104" s="5" t="n">
        <v>5159</v>
      </c>
      <c r="E104" s="4" t="n">
        <v>2025</v>
      </c>
      <c r="F104" s="5" t="n">
        <v>37457971</v>
      </c>
      <c r="G104" s="6" t="n">
        <f aca="false">D104/F104*100000</f>
        <v>13.7727694860995</v>
      </c>
      <c r="H104" s="4" t="s">
        <v>287</v>
      </c>
      <c r="I104" s="4" t="s">
        <v>28</v>
      </c>
      <c r="J104" s="4" t="s">
        <v>319</v>
      </c>
      <c r="K104" s="3"/>
      <c r="L104" s="3" t="s">
        <v>320</v>
      </c>
    </row>
    <row r="105" customFormat="false" ht="15" hidden="false" customHeight="true" outlineLevel="0" collapsed="false">
      <c r="B105" s="3" t="s">
        <v>321</v>
      </c>
      <c r="C105" s="4" t="s">
        <v>286</v>
      </c>
      <c r="D105" s="7" t="n">
        <v>351</v>
      </c>
      <c r="E105" s="4" t="n">
        <v>2024</v>
      </c>
      <c r="F105" s="5" t="n">
        <v>5281538</v>
      </c>
      <c r="G105" s="6" t="s">
        <v>28</v>
      </c>
      <c r="H105" s="4" t="s">
        <v>13</v>
      </c>
      <c r="I105" s="4" t="s">
        <v>13</v>
      </c>
      <c r="J105" s="4" t="s">
        <v>322</v>
      </c>
      <c r="K105" s="3" t="s">
        <v>322</v>
      </c>
      <c r="L105" s="3" t="s">
        <v>323</v>
      </c>
    </row>
    <row r="106" customFormat="false" ht="15" hidden="false" customHeight="true" outlineLevel="0" collapsed="false">
      <c r="B106" s="3" t="s">
        <v>324</v>
      </c>
      <c r="C106" s="4" t="s">
        <v>286</v>
      </c>
      <c r="D106" s="7" t="s">
        <v>28</v>
      </c>
      <c r="E106" s="4" t="s">
        <v>28</v>
      </c>
      <c r="F106" s="5" t="n">
        <v>2695122</v>
      </c>
      <c r="G106" s="6" t="s">
        <v>28</v>
      </c>
      <c r="H106" s="4" t="s">
        <v>28</v>
      </c>
      <c r="I106" s="4" t="s">
        <v>28</v>
      </c>
      <c r="J106" s="4" t="s">
        <v>28</v>
      </c>
      <c r="K106" s="3" t="s">
        <v>325</v>
      </c>
      <c r="L106" s="3" t="s">
        <v>326</v>
      </c>
    </row>
    <row r="107" customFormat="false" ht="26.25" hidden="false" customHeight="true" outlineLevel="0" collapsed="false">
      <c r="B107" s="3" t="s">
        <v>327</v>
      </c>
      <c r="C107" s="4" t="s">
        <v>286</v>
      </c>
      <c r="D107" s="5" t="n">
        <v>2451</v>
      </c>
      <c r="E107" s="4" t="n">
        <v>2019</v>
      </c>
      <c r="F107" s="5" t="n">
        <v>12356117</v>
      </c>
      <c r="G107" s="6" t="n">
        <f aca="false">D107/F107*100000</f>
        <v>19.8363288402012</v>
      </c>
      <c r="H107" s="4" t="s">
        <v>13</v>
      </c>
      <c r="I107" s="4" t="s">
        <v>13</v>
      </c>
      <c r="J107" s="4" t="s">
        <v>328</v>
      </c>
      <c r="K107" s="3"/>
      <c r="L107" s="3" t="s">
        <v>329</v>
      </c>
    </row>
    <row r="108" customFormat="false" ht="26.25" hidden="false" customHeight="true" outlineLevel="0" collapsed="false">
      <c r="B108" s="3" t="s">
        <v>330</v>
      </c>
      <c r="C108" s="4" t="s">
        <v>331</v>
      </c>
      <c r="D108" s="7" t="n">
        <v>766</v>
      </c>
      <c r="E108" s="4" t="n">
        <v>2025</v>
      </c>
      <c r="F108" s="5" t="n">
        <v>39040039</v>
      </c>
      <c r="G108" s="6" t="s">
        <v>28</v>
      </c>
      <c r="H108" s="4" t="s">
        <v>13</v>
      </c>
      <c r="I108" s="4" t="s">
        <v>13</v>
      </c>
      <c r="J108" s="4" t="s">
        <v>332</v>
      </c>
      <c r="K108" s="3" t="s">
        <v>333</v>
      </c>
      <c r="L108" s="3" t="s">
        <v>334</v>
      </c>
    </row>
    <row r="109" customFormat="false" ht="26.25" hidden="false" customHeight="true" outlineLevel="0" collapsed="false">
      <c r="B109" s="3" t="s">
        <v>335</v>
      </c>
      <c r="C109" s="4" t="s">
        <v>331</v>
      </c>
      <c r="D109" s="7" t="s">
        <v>28</v>
      </c>
      <c r="E109" s="4" t="s">
        <v>28</v>
      </c>
      <c r="F109" s="5" t="n">
        <v>2630296</v>
      </c>
      <c r="G109" s="6" t="s">
        <v>28</v>
      </c>
      <c r="H109" s="4" t="s">
        <v>28</v>
      </c>
      <c r="I109" s="4" t="s">
        <v>28</v>
      </c>
      <c r="J109" s="4" t="s">
        <v>28</v>
      </c>
      <c r="K109" s="3" t="s">
        <v>336</v>
      </c>
      <c r="L109" s="3" t="s">
        <v>337</v>
      </c>
    </row>
    <row r="110" customFormat="false" ht="26.25" hidden="false" customHeight="true" outlineLevel="0" collapsed="false">
      <c r="B110" s="3" t="s">
        <v>338</v>
      </c>
      <c r="C110" s="4" t="s">
        <v>331</v>
      </c>
      <c r="D110" s="7" t="n">
        <v>647</v>
      </c>
      <c r="E110" s="4" t="n">
        <v>2024</v>
      </c>
      <c r="F110" s="5" t="n">
        <v>23548781</v>
      </c>
      <c r="G110" s="6" t="s">
        <v>28</v>
      </c>
      <c r="H110" s="4" t="s">
        <v>13</v>
      </c>
      <c r="I110" s="4" t="s">
        <v>13</v>
      </c>
      <c r="J110" s="4" t="s">
        <v>339</v>
      </c>
      <c r="K110" s="3" t="s">
        <v>340</v>
      </c>
      <c r="L110" s="3" t="s">
        <v>341</v>
      </c>
    </row>
    <row r="111" customFormat="false" ht="26.25" hidden="false" customHeight="true" outlineLevel="0" collapsed="false">
      <c r="B111" s="3" t="s">
        <v>342</v>
      </c>
      <c r="C111" s="4" t="s">
        <v>331</v>
      </c>
      <c r="D111" s="7" t="n">
        <v>1784</v>
      </c>
      <c r="E111" s="4" t="n">
        <v>2024</v>
      </c>
      <c r="F111" s="5" t="n">
        <v>29123744</v>
      </c>
      <c r="G111" s="6" t="s">
        <v>28</v>
      </c>
      <c r="H111" s="4" t="s">
        <v>13</v>
      </c>
      <c r="I111" s="4" t="s">
        <v>13</v>
      </c>
      <c r="J111" s="4" t="s">
        <v>343</v>
      </c>
      <c r="K111" s="3" t="s">
        <v>344</v>
      </c>
      <c r="L111" s="3" t="s">
        <v>345</v>
      </c>
    </row>
    <row r="112" customFormat="false" ht="26.25" hidden="false" customHeight="true" outlineLevel="0" collapsed="false">
      <c r="B112" s="3" t="s">
        <v>346</v>
      </c>
      <c r="C112" s="4" t="s">
        <v>331</v>
      </c>
      <c r="D112" s="7" t="n">
        <v>727</v>
      </c>
      <c r="E112" s="4" t="n">
        <v>2022</v>
      </c>
      <c r="F112" s="5" t="n">
        <v>30395002</v>
      </c>
      <c r="G112" s="6" t="s">
        <v>28</v>
      </c>
      <c r="H112" s="4" t="s">
        <v>13</v>
      </c>
      <c r="I112" s="4" t="s">
        <v>13</v>
      </c>
      <c r="J112" s="4" t="s">
        <v>347</v>
      </c>
      <c r="K112" s="3" t="s">
        <v>347</v>
      </c>
      <c r="L112" s="3" t="s">
        <v>348</v>
      </c>
    </row>
    <row r="113" customFormat="false" ht="39" hidden="false" customHeight="true" outlineLevel="0" collapsed="false">
      <c r="B113" s="3" t="s">
        <v>349</v>
      </c>
      <c r="C113" s="4" t="s">
        <v>331</v>
      </c>
      <c r="D113" s="5" t="n">
        <v>1450</v>
      </c>
      <c r="E113" s="4" t="n">
        <v>2018</v>
      </c>
      <c r="F113" s="5" t="n">
        <v>123379924</v>
      </c>
      <c r="G113" s="6" t="n">
        <f aca="false">D113/F113*100000</f>
        <v>1.17523171760099</v>
      </c>
      <c r="H113" s="4" t="s">
        <v>13</v>
      </c>
      <c r="I113" s="4" t="s">
        <v>13</v>
      </c>
      <c r="J113" s="4" t="s">
        <v>350</v>
      </c>
      <c r="K113" s="3"/>
      <c r="L113" s="3" t="s">
        <v>351</v>
      </c>
    </row>
    <row r="114" customFormat="false" ht="26.25" hidden="false" customHeight="true" outlineLevel="0" collapsed="false">
      <c r="B114" s="3" t="s">
        <v>352</v>
      </c>
      <c r="C114" s="4" t="s">
        <v>331</v>
      </c>
      <c r="D114" s="5" t="n">
        <v>443</v>
      </c>
      <c r="E114" s="4" t="n">
        <v>2025</v>
      </c>
      <c r="F114" s="5" t="n">
        <v>33475870</v>
      </c>
      <c r="G114" s="6" t="n">
        <f aca="false">D114/F114*100000</f>
        <v>1.32334126043625</v>
      </c>
      <c r="H114" s="4" t="s">
        <v>13</v>
      </c>
      <c r="I114" s="4" t="s">
        <v>13</v>
      </c>
      <c r="J114" s="4" t="s">
        <v>353</v>
      </c>
      <c r="K114" s="3" t="s">
        <v>354</v>
      </c>
      <c r="L114" s="3" t="s">
        <v>355</v>
      </c>
    </row>
    <row r="115" customFormat="false" ht="26.25" hidden="false" customHeight="true" outlineLevel="0" collapsed="false">
      <c r="B115" s="3" t="s">
        <v>356</v>
      </c>
      <c r="C115" s="4" t="s">
        <v>331</v>
      </c>
      <c r="D115" s="5" t="n">
        <v>668</v>
      </c>
      <c r="E115" s="4" t="n">
        <v>2018</v>
      </c>
      <c r="F115" s="5" t="n">
        <v>54027487</v>
      </c>
      <c r="G115" s="6" t="n">
        <f aca="false">D115/F115*100000</f>
        <v>1.23640768263014</v>
      </c>
      <c r="H115" s="4" t="s">
        <v>13</v>
      </c>
      <c r="I115" s="4" t="s">
        <v>13</v>
      </c>
      <c r="J115" s="4" t="s">
        <v>357</v>
      </c>
      <c r="K115" s="3" t="s">
        <v>358</v>
      </c>
      <c r="L115" s="3" t="s">
        <v>359</v>
      </c>
    </row>
    <row r="116" customFormat="false" ht="26.25" hidden="false" customHeight="true" outlineLevel="0" collapsed="false">
      <c r="B116" s="3" t="s">
        <v>360</v>
      </c>
      <c r="C116" s="4" t="s">
        <v>331</v>
      </c>
      <c r="D116" s="7" t="n">
        <v>1157</v>
      </c>
      <c r="E116" s="4" t="n">
        <v>2026</v>
      </c>
      <c r="F116" s="5" t="n">
        <v>32740678</v>
      </c>
      <c r="G116" s="6" t="s">
        <v>28</v>
      </c>
      <c r="H116" s="4" t="s">
        <v>13</v>
      </c>
      <c r="I116" s="4" t="s">
        <v>13</v>
      </c>
      <c r="J116" s="4" t="s">
        <v>361</v>
      </c>
      <c r="K116" s="3" t="s">
        <v>362</v>
      </c>
      <c r="L116" s="3" t="s">
        <v>363</v>
      </c>
    </row>
    <row r="117" customFormat="false" ht="26.25" hidden="false" customHeight="true" outlineLevel="0" collapsed="false">
      <c r="B117" s="3" t="s">
        <v>364</v>
      </c>
      <c r="C117" s="4" t="s">
        <v>331</v>
      </c>
      <c r="D117" s="7" t="n">
        <v>50</v>
      </c>
      <c r="E117" s="4" t="n">
        <v>2024</v>
      </c>
      <c r="F117" s="5" t="n">
        <v>21655286</v>
      </c>
      <c r="G117" s="6" t="s">
        <v>28</v>
      </c>
      <c r="H117" s="4" t="s">
        <v>13</v>
      </c>
      <c r="I117" s="4" t="s">
        <v>13</v>
      </c>
      <c r="J117" s="4" t="s">
        <v>365</v>
      </c>
      <c r="K117" s="3" t="s">
        <v>365</v>
      </c>
      <c r="L117" s="3" t="s">
        <v>366</v>
      </c>
    </row>
    <row r="118" customFormat="false" ht="26.25" hidden="false" customHeight="true" outlineLevel="0" collapsed="false">
      <c r="B118" s="3" t="s">
        <v>367</v>
      </c>
      <c r="C118" s="4" t="s">
        <v>331</v>
      </c>
      <c r="D118" s="7" t="n">
        <v>499</v>
      </c>
      <c r="E118" s="4" t="n">
        <v>2025</v>
      </c>
      <c r="F118" s="5" t="n">
        <v>25198821</v>
      </c>
      <c r="G118" s="6" t="s">
        <v>28</v>
      </c>
      <c r="H118" s="4" t="s">
        <v>13</v>
      </c>
      <c r="I118" s="4" t="s">
        <v>13</v>
      </c>
      <c r="J118" s="4" t="s">
        <v>368</v>
      </c>
      <c r="K118" s="3" t="s">
        <v>369</v>
      </c>
      <c r="L118" s="3" t="s">
        <v>370</v>
      </c>
    </row>
    <row r="119" customFormat="false" ht="26.25" hidden="false" customHeight="true" outlineLevel="0" collapsed="false">
      <c r="B119" s="3" t="s">
        <v>371</v>
      </c>
      <c r="C119" s="4" t="s">
        <v>331</v>
      </c>
      <c r="D119" s="7" t="n">
        <v>27</v>
      </c>
      <c r="E119" s="4" t="n">
        <v>2024</v>
      </c>
      <c r="F119" s="5" t="n">
        <v>1245779</v>
      </c>
      <c r="G119" s="6" t="s">
        <v>28</v>
      </c>
      <c r="H119" s="4" t="s">
        <v>13</v>
      </c>
      <c r="I119" s="4" t="s">
        <v>13</v>
      </c>
      <c r="J119" s="4" t="s">
        <v>372</v>
      </c>
      <c r="K119" s="3" t="s">
        <v>373</v>
      </c>
      <c r="L119" s="3" t="s">
        <v>374</v>
      </c>
    </row>
    <row r="120" customFormat="false" ht="26.25" hidden="false" customHeight="true" outlineLevel="0" collapsed="false">
      <c r="B120" s="3" t="s">
        <v>375</v>
      </c>
      <c r="C120" s="4" t="s">
        <v>331</v>
      </c>
      <c r="D120" s="7" t="n">
        <v>508</v>
      </c>
      <c r="E120" s="4" t="n">
        <v>2023</v>
      </c>
      <c r="F120" s="5" t="n">
        <v>33635160</v>
      </c>
      <c r="G120" s="6" t="s">
        <v>28</v>
      </c>
      <c r="H120" s="4" t="s">
        <v>13</v>
      </c>
      <c r="I120" s="4" t="s">
        <v>13</v>
      </c>
      <c r="J120" s="4" t="s">
        <v>376</v>
      </c>
      <c r="K120" s="3" t="s">
        <v>376</v>
      </c>
      <c r="L120" s="3" t="s">
        <v>377</v>
      </c>
    </row>
    <row r="121" customFormat="false" ht="26.25" hidden="false" customHeight="true" outlineLevel="0" collapsed="false">
      <c r="B121" s="3" t="s">
        <v>378</v>
      </c>
      <c r="C121" s="4" t="s">
        <v>331</v>
      </c>
      <c r="D121" s="7" t="n">
        <v>20</v>
      </c>
      <c r="E121" s="4" t="n">
        <v>2023</v>
      </c>
      <c r="F121" s="5" t="n">
        <v>2963095</v>
      </c>
      <c r="G121" s="6" t="s">
        <v>28</v>
      </c>
      <c r="H121" s="4" t="s">
        <v>13</v>
      </c>
      <c r="I121" s="4" t="s">
        <v>13</v>
      </c>
      <c r="J121" s="4" t="s">
        <v>379</v>
      </c>
      <c r="K121" s="3" t="s">
        <v>379</v>
      </c>
      <c r="L121" s="3" t="s">
        <v>380</v>
      </c>
    </row>
    <row r="122" customFormat="false" ht="39" hidden="false" customHeight="true" outlineLevel="0" collapsed="false">
      <c r="B122" s="3" t="s">
        <v>381</v>
      </c>
      <c r="C122" s="4" t="s">
        <v>331</v>
      </c>
      <c r="D122" s="5" t="n">
        <v>1300</v>
      </c>
      <c r="E122" s="4" t="n">
        <v>2025</v>
      </c>
      <c r="F122" s="5" t="n">
        <v>218541212</v>
      </c>
      <c r="G122" s="6" t="n">
        <f aca="false">D122/F122*100000</f>
        <v>0.594853477796215</v>
      </c>
      <c r="H122" s="4" t="s">
        <v>13</v>
      </c>
      <c r="I122" s="4" t="s">
        <v>13</v>
      </c>
      <c r="J122" s="4" t="s">
        <v>382</v>
      </c>
      <c r="K122" s="3"/>
      <c r="L122" s="3" t="s">
        <v>383</v>
      </c>
    </row>
    <row r="123" customFormat="false" ht="26.25" hidden="false" customHeight="true" outlineLevel="0" collapsed="false">
      <c r="B123" s="3" t="s">
        <v>384</v>
      </c>
      <c r="C123" s="4" t="s">
        <v>331</v>
      </c>
      <c r="D123" s="7" t="n">
        <v>5710</v>
      </c>
      <c r="E123" s="4" t="n">
        <v>2023</v>
      </c>
      <c r="F123" s="5" t="n">
        <v>105789731</v>
      </c>
      <c r="G123" s="6" t="s">
        <v>28</v>
      </c>
      <c r="H123" s="4" t="s">
        <v>13</v>
      </c>
      <c r="I123" s="4" t="s">
        <v>13</v>
      </c>
      <c r="J123" s="4" t="s">
        <v>385</v>
      </c>
      <c r="K123" s="3" t="s">
        <v>386</v>
      </c>
      <c r="L123" s="3" t="s">
        <v>387</v>
      </c>
    </row>
    <row r="124" customFormat="false" ht="26.25" hidden="false" customHeight="true" outlineLevel="0" collapsed="false">
      <c r="B124" s="3" t="s">
        <v>388</v>
      </c>
      <c r="C124" s="4" t="s">
        <v>331</v>
      </c>
      <c r="D124" s="7" t="n">
        <v>318</v>
      </c>
      <c r="E124" s="4" t="n">
        <v>2023</v>
      </c>
      <c r="F124" s="5" t="n">
        <v>13954471</v>
      </c>
      <c r="G124" s="6" t="s">
        <v>28</v>
      </c>
      <c r="H124" s="4" t="s">
        <v>13</v>
      </c>
      <c r="I124" s="4" t="s">
        <v>13</v>
      </c>
      <c r="J124" s="4" t="s">
        <v>389</v>
      </c>
      <c r="K124" s="3" t="s">
        <v>390</v>
      </c>
      <c r="L124" s="3" t="s">
        <v>391</v>
      </c>
    </row>
    <row r="125" customFormat="false" ht="26.25" hidden="false" customHeight="true" outlineLevel="0" collapsed="false">
      <c r="B125" s="3" t="s">
        <v>392</v>
      </c>
      <c r="C125" s="4" t="s">
        <v>331</v>
      </c>
      <c r="D125" s="7" t="n">
        <v>546</v>
      </c>
      <c r="E125" s="4" t="n">
        <v>2025</v>
      </c>
      <c r="F125" s="5" t="n">
        <v>18931966</v>
      </c>
      <c r="G125" s="6" t="s">
        <v>28</v>
      </c>
      <c r="H125" s="4" t="s">
        <v>13</v>
      </c>
      <c r="I125" s="4" t="s">
        <v>13</v>
      </c>
      <c r="J125" s="4" t="s">
        <v>393</v>
      </c>
      <c r="K125" s="3" t="s">
        <v>393</v>
      </c>
      <c r="L125" s="3" t="s">
        <v>394</v>
      </c>
    </row>
    <row r="126" customFormat="false" ht="26.25" hidden="false" customHeight="true" outlineLevel="0" collapsed="false">
      <c r="B126" s="3" t="s">
        <v>395</v>
      </c>
      <c r="C126" s="4" t="s">
        <v>331</v>
      </c>
      <c r="D126" s="7" t="n">
        <v>41</v>
      </c>
      <c r="E126" s="4" t="n">
        <v>2024</v>
      </c>
      <c r="F126" s="5" t="n">
        <v>8642022</v>
      </c>
      <c r="G126" s="6" t="s">
        <v>28</v>
      </c>
      <c r="H126" s="4" t="s">
        <v>13</v>
      </c>
      <c r="I126" s="4" t="s">
        <v>13</v>
      </c>
      <c r="J126" s="4" t="s">
        <v>396</v>
      </c>
      <c r="K126" s="3" t="s">
        <v>397</v>
      </c>
      <c r="L126" s="3" t="s">
        <v>398</v>
      </c>
    </row>
    <row r="127" customFormat="false" ht="26.25" hidden="false" customHeight="true" outlineLevel="0" collapsed="false">
      <c r="B127" s="3" t="s">
        <v>399</v>
      </c>
      <c r="C127" s="4" t="s">
        <v>331</v>
      </c>
      <c r="D127" s="5" t="n">
        <v>2166</v>
      </c>
      <c r="E127" s="4" t="n">
        <v>2024</v>
      </c>
      <c r="F127" s="5" t="n">
        <v>59893885</v>
      </c>
      <c r="G127" s="6" t="n">
        <f aca="false">D127/F127*100000</f>
        <v>3.61639589751107</v>
      </c>
      <c r="H127" s="4" t="s">
        <v>13</v>
      </c>
      <c r="I127" s="4" t="s">
        <v>13</v>
      </c>
      <c r="J127" s="4" t="s">
        <v>400</v>
      </c>
      <c r="K127" s="3"/>
      <c r="L127" s="3" t="s">
        <v>401</v>
      </c>
    </row>
    <row r="128" customFormat="false" ht="26.25" hidden="false" customHeight="true" outlineLevel="0" collapsed="false">
      <c r="B128" s="3" t="s">
        <v>402</v>
      </c>
      <c r="C128" s="4" t="s">
        <v>331</v>
      </c>
      <c r="D128" s="7" t="s">
        <v>28</v>
      </c>
      <c r="E128" s="4" t="s">
        <v>28</v>
      </c>
      <c r="F128" s="5" t="n">
        <v>46874204</v>
      </c>
      <c r="G128" s="6" t="s">
        <v>28</v>
      </c>
      <c r="H128" s="4" t="s">
        <v>28</v>
      </c>
      <c r="I128" s="4" t="s">
        <v>28</v>
      </c>
      <c r="J128" s="4" t="s">
        <v>28</v>
      </c>
      <c r="K128" s="3" t="s">
        <v>403</v>
      </c>
      <c r="L128" s="3" t="s">
        <v>404</v>
      </c>
    </row>
    <row r="129" customFormat="false" ht="26.25" hidden="false" customHeight="true" outlineLevel="0" collapsed="false">
      <c r="B129" s="3" t="s">
        <v>405</v>
      </c>
      <c r="C129" s="4" t="s">
        <v>331</v>
      </c>
      <c r="D129" s="7" t="n">
        <v>146</v>
      </c>
      <c r="E129" s="4" t="n">
        <v>2025</v>
      </c>
      <c r="F129" s="5" t="n">
        <v>70545865</v>
      </c>
      <c r="G129" s="6" t="s">
        <v>28</v>
      </c>
      <c r="H129" s="4" t="s">
        <v>13</v>
      </c>
      <c r="I129" s="4" t="s">
        <v>13</v>
      </c>
      <c r="J129" s="4" t="s">
        <v>406</v>
      </c>
      <c r="K129" s="3" t="s">
        <v>407</v>
      </c>
      <c r="L129" s="3" t="s">
        <v>408</v>
      </c>
    </row>
    <row r="130" customFormat="false" ht="39" hidden="false" customHeight="true" outlineLevel="0" collapsed="false">
      <c r="B130" s="3" t="s">
        <v>409</v>
      </c>
      <c r="C130" s="4" t="s">
        <v>331</v>
      </c>
      <c r="D130" s="5" t="n">
        <v>702</v>
      </c>
      <c r="E130" s="4" t="n">
        <v>2025</v>
      </c>
      <c r="F130" s="5" t="n">
        <v>47249585</v>
      </c>
      <c r="G130" s="6" t="n">
        <f aca="false">D130/F130*100000</f>
        <v>1.48572733495966</v>
      </c>
      <c r="H130" s="4" t="s">
        <v>13</v>
      </c>
      <c r="I130" s="4" t="s">
        <v>13</v>
      </c>
      <c r="J130" s="4" t="s">
        <v>410</v>
      </c>
      <c r="K130" s="3" t="s">
        <v>411</v>
      </c>
      <c r="L130" s="3" t="s">
        <v>412</v>
      </c>
    </row>
    <row r="131" customFormat="false" ht="26.25" hidden="false" customHeight="true" outlineLevel="0" collapsed="false">
      <c r="B131" s="3" t="s">
        <v>413</v>
      </c>
      <c r="C131" s="4" t="s">
        <v>331</v>
      </c>
      <c r="D131" s="7" t="n">
        <v>88</v>
      </c>
      <c r="E131" s="4" t="n">
        <v>2023</v>
      </c>
      <c r="F131" s="5" t="n">
        <v>20723965</v>
      </c>
      <c r="G131" s="6" t="s">
        <v>28</v>
      </c>
      <c r="H131" s="4" t="s">
        <v>13</v>
      </c>
      <c r="I131" s="4" t="s">
        <v>13</v>
      </c>
      <c r="J131" s="4" t="s">
        <v>414</v>
      </c>
      <c r="K131" s="3" t="s">
        <v>414</v>
      </c>
      <c r="L131" s="3" t="s">
        <v>415</v>
      </c>
    </row>
    <row r="132" customFormat="false" ht="39" hidden="false" customHeight="true" outlineLevel="0" collapsed="false">
      <c r="B132" s="3" t="s">
        <v>416</v>
      </c>
      <c r="C132" s="4" t="s">
        <v>331</v>
      </c>
      <c r="D132" s="5" t="n">
        <v>330</v>
      </c>
      <c r="E132" s="4" t="n">
        <v>2026</v>
      </c>
      <c r="F132" s="5" t="n">
        <v>16320537</v>
      </c>
      <c r="G132" s="6" t="n">
        <f aca="false">D132/F132*100000</f>
        <v>2.02199229106248</v>
      </c>
      <c r="H132" s="4" t="s">
        <v>13</v>
      </c>
      <c r="I132" s="4" t="s">
        <v>13</v>
      </c>
      <c r="J132" s="4" t="s">
        <v>417</v>
      </c>
      <c r="K132" s="3" t="s">
        <v>418</v>
      </c>
      <c r="L132" s="3" t="s">
        <v>419</v>
      </c>
    </row>
    <row r="133" customFormat="false" ht="39" hidden="false" customHeight="true" outlineLevel="0" collapsed="false">
      <c r="B133" s="3" t="s">
        <v>420</v>
      </c>
      <c r="C133" s="4" t="s">
        <v>421</v>
      </c>
      <c r="D133" s="5" t="n">
        <v>1072</v>
      </c>
      <c r="E133" s="4" t="n">
        <v>2016</v>
      </c>
      <c r="F133" s="5" t="n">
        <v>26014399</v>
      </c>
      <c r="G133" s="6" t="n">
        <f aca="false">D133/F133*100000</f>
        <v>4.12079479522091</v>
      </c>
      <c r="H133" s="4" t="s">
        <v>13</v>
      </c>
      <c r="I133" s="4" t="s">
        <v>13</v>
      </c>
      <c r="J133" s="4" t="s">
        <v>422</v>
      </c>
      <c r="K133" s="3" t="s">
        <v>423</v>
      </c>
      <c r="L133" s="3" t="s">
        <v>424</v>
      </c>
    </row>
    <row r="134" customFormat="false" ht="15" hidden="false" customHeight="true" outlineLevel="0" collapsed="false">
      <c r="B134" s="3" t="s">
        <v>425</v>
      </c>
      <c r="C134" s="4" t="s">
        <v>421</v>
      </c>
      <c r="D134" s="7" t="n">
        <v>25</v>
      </c>
      <c r="E134" s="4" t="n">
        <v>2024</v>
      </c>
      <c r="F134" s="5" t="n">
        <v>928784</v>
      </c>
      <c r="G134" s="6" t="s">
        <v>28</v>
      </c>
      <c r="H134" s="4" t="s">
        <v>13</v>
      </c>
      <c r="I134" s="4" t="s">
        <v>13</v>
      </c>
      <c r="J134" s="4" t="s">
        <v>426</v>
      </c>
      <c r="K134" s="3" t="s">
        <v>427</v>
      </c>
      <c r="L134" s="3" t="s">
        <v>428</v>
      </c>
    </row>
    <row r="135" customFormat="false" ht="39" hidden="false" customHeight="true" outlineLevel="0" collapsed="false">
      <c r="B135" s="3" t="s">
        <v>429</v>
      </c>
      <c r="C135" s="4" t="s">
        <v>421</v>
      </c>
      <c r="D135" s="5" t="n">
        <v>303</v>
      </c>
      <c r="E135" s="4" t="n">
        <v>2024</v>
      </c>
      <c r="F135" s="5" t="n">
        <v>5124100</v>
      </c>
      <c r="G135" s="6" t="n">
        <f aca="false">D135/F135*100000</f>
        <v>5.91323354345153</v>
      </c>
      <c r="H135" s="4" t="s">
        <v>13</v>
      </c>
      <c r="I135" s="4" t="s">
        <v>13</v>
      </c>
      <c r="J135" s="4" t="s">
        <v>430</v>
      </c>
      <c r="K135" s="3"/>
      <c r="L135" s="3" t="s">
        <v>431</v>
      </c>
    </row>
    <row r="136" customFormat="false" ht="15" hidden="false" customHeight="true" outlineLevel="0" collapsed="false">
      <c r="B136" s="3" t="s">
        <v>432</v>
      </c>
      <c r="C136" s="4" t="s">
        <v>421</v>
      </c>
      <c r="D136" s="7" t="n">
        <v>39</v>
      </c>
      <c r="E136" s="4" t="n">
        <v>2024</v>
      </c>
      <c r="F136" s="5" t="n">
        <v>10576502</v>
      </c>
      <c r="G136" s="6" t="s">
        <v>28</v>
      </c>
      <c r="H136" s="4" t="s">
        <v>13</v>
      </c>
      <c r="I136" s="4" t="s">
        <v>13</v>
      </c>
      <c r="J136" s="4" t="s">
        <v>433</v>
      </c>
      <c r="K136" s="3" t="s">
        <v>434</v>
      </c>
      <c r="L136" s="3" t="s">
        <v>435</v>
      </c>
    </row>
  </sheetData>
  <autoFilter ref="B2:L136"/>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G1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1" width="3"/>
    <col collapsed="false" customWidth="true" hidden="false" outlineLevel="0" max="2" min="2" style="1" width="28"/>
    <col collapsed="false" customWidth="true" hidden="false" outlineLevel="0" max="3" min="3" style="1" width="26"/>
    <col collapsed="false" customWidth="true" hidden="false" outlineLevel="0" max="4" min="4" style="1" width="17"/>
    <col collapsed="false" customWidth="true" hidden="false" outlineLevel="0" max="5" min="5" style="1" width="13"/>
    <col collapsed="false" customWidth="true" hidden="false" outlineLevel="0" max="6" min="6" style="1" width="30"/>
    <col collapsed="false" customWidth="true" hidden="false" outlineLevel="0" max="7" min="7" style="1" width="24"/>
  </cols>
  <sheetData>
    <row r="2" customFormat="false" ht="15" hidden="false" customHeight="true" outlineLevel="0" collapsed="false">
      <c r="B2" s="2" t="s">
        <v>1</v>
      </c>
      <c r="C2" s="2" t="s">
        <v>2</v>
      </c>
      <c r="D2" s="2" t="s">
        <v>436</v>
      </c>
      <c r="E2" s="2" t="s">
        <v>437</v>
      </c>
      <c r="F2" s="2" t="s">
        <v>438</v>
      </c>
      <c r="G2" s="2" t="s">
        <v>439</v>
      </c>
    </row>
    <row r="3" customFormat="false" ht="15" hidden="false" customHeight="true" outlineLevel="0" collapsed="false">
      <c r="B3" s="3" t="s">
        <v>12</v>
      </c>
      <c r="C3" s="5" t="n">
        <v>151281</v>
      </c>
      <c r="D3" s="7" t="n">
        <v>46</v>
      </c>
      <c r="E3" s="7" t="n">
        <v>1</v>
      </c>
      <c r="F3" s="5" t="n">
        <v>833125346</v>
      </c>
      <c r="G3" s="6" t="n">
        <f aca="false">C3/F3*100000</f>
        <v>18.1582520236997</v>
      </c>
    </row>
    <row r="4" customFormat="false" ht="15" hidden="false" customHeight="true" outlineLevel="0" collapsed="false">
      <c r="B4" s="3" t="s">
        <v>123</v>
      </c>
      <c r="C4" s="5" t="n">
        <v>39754</v>
      </c>
      <c r="D4" s="7" t="n">
        <v>3</v>
      </c>
      <c r="E4" s="7" t="n">
        <v>0</v>
      </c>
      <c r="F4" s="5" t="n">
        <v>499705438</v>
      </c>
      <c r="G4" s="6" t="n">
        <f aca="false">C4/F4*100000</f>
        <v>7.95548676818682</v>
      </c>
    </row>
    <row r="5" customFormat="false" ht="15" hidden="false" customHeight="true" outlineLevel="0" collapsed="false">
      <c r="B5" s="3" t="s">
        <v>136</v>
      </c>
      <c r="C5" s="5" t="n">
        <v>43358</v>
      </c>
      <c r="D5" s="7" t="n">
        <v>13</v>
      </c>
      <c r="E5" s="7" t="n">
        <v>5</v>
      </c>
      <c r="F5" s="5" t="n">
        <v>450772634</v>
      </c>
      <c r="G5" s="6" t="n">
        <f aca="false">C5/F5*100000</f>
        <v>9.61859632321868</v>
      </c>
    </row>
    <row r="6" customFormat="false" ht="15" hidden="false" customHeight="true" outlineLevel="0" collapsed="false">
      <c r="B6" s="3" t="s">
        <v>196</v>
      </c>
      <c r="C6" s="5" t="n">
        <v>202840</v>
      </c>
      <c r="D6" s="7" t="n">
        <v>22</v>
      </c>
      <c r="E6" s="7" t="n">
        <v>2</v>
      </c>
      <c r="F6" s="5" t="n">
        <v>4272371341</v>
      </c>
      <c r="G6" s="6" t="n">
        <f aca="false">C6/F6*100000</f>
        <v>4.74771464861767</v>
      </c>
    </row>
    <row r="7" customFormat="false" ht="15" hidden="false" customHeight="true" outlineLevel="0" collapsed="false">
      <c r="B7" s="3" t="s">
        <v>286</v>
      </c>
      <c r="C7" s="5" t="n">
        <v>34473</v>
      </c>
      <c r="D7" s="7" t="n">
        <v>9</v>
      </c>
      <c r="E7" s="7" t="n">
        <v>4</v>
      </c>
      <c r="F7" s="5" t="n">
        <v>307757619</v>
      </c>
      <c r="G7" s="6" t="n">
        <f aca="false">C7/F7*100000</f>
        <v>11.2013473824023</v>
      </c>
    </row>
    <row r="8" customFormat="false" ht="15" hidden="false" customHeight="true" outlineLevel="0" collapsed="false">
      <c r="B8" s="3" t="s">
        <v>331</v>
      </c>
      <c r="C8" s="5" t="n">
        <v>20093</v>
      </c>
      <c r="D8" s="7" t="n">
        <v>23</v>
      </c>
      <c r="E8" s="7" t="n">
        <v>2</v>
      </c>
      <c r="F8" s="5" t="n">
        <v>1031022905</v>
      </c>
      <c r="G8" s="6" t="n">
        <f aca="false">C8/F8*100000</f>
        <v>1.94884128204698</v>
      </c>
    </row>
    <row r="9" customFormat="false" ht="15" hidden="false" customHeight="true" outlineLevel="0" collapsed="false">
      <c r="B9" s="3" t="s">
        <v>421</v>
      </c>
      <c r="C9" s="5" t="n">
        <v>1439</v>
      </c>
      <c r="D9" s="7" t="n">
        <v>4</v>
      </c>
      <c r="E9" s="7" t="n">
        <v>0</v>
      </c>
      <c r="F9" s="5" t="n">
        <v>42643785</v>
      </c>
      <c r="G9" s="6" t="n">
        <f aca="false">C9/F9*100000</f>
        <v>3.37446593917496</v>
      </c>
    </row>
    <row r="10" customFormat="false" ht="15" hidden="false" customHeight="true" outlineLevel="0" collapsed="false">
      <c r="B10" s="8" t="s">
        <v>440</v>
      </c>
      <c r="C10" s="9" t="n">
        <f aca="false">SUM(C3:C9)</f>
        <v>493238</v>
      </c>
      <c r="D10" s="10" t="n">
        <f aca="false">SUM(D3:D9)</f>
        <v>120</v>
      </c>
      <c r="E10" s="10" t="n">
        <f aca="false">SUM(E3:E9)</f>
        <v>14</v>
      </c>
      <c r="F10" s="9" t="n">
        <f aca="false">SUM(F3:F9)</f>
        <v>7437399068</v>
      </c>
      <c r="G10" s="11" t="n">
        <f aca="false">C10/F10*100000</f>
        <v>6.63186142750085</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I11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1" ySplit="3" topLeftCell="B4" activePane="bottomRight" state="frozen"/>
      <selection pane="topLeft" activeCell="A1" activeCellId="0" sqref="A1"/>
      <selection pane="topRight" activeCell="B1" activeCellId="0" sqref="B1"/>
      <selection pane="bottomLeft" activeCell="A4" activeCellId="0" sqref="A4"/>
      <selection pane="bottomRight" activeCell="A1" activeCellId="0" sqref="A1"/>
    </sheetView>
  </sheetViews>
  <sheetFormatPr defaultColWidth="8.6796875" defaultRowHeight="15" customHeight="false" zeroHeight="false" outlineLevelRow="0" outlineLevelCol="0"/>
  <cols>
    <col collapsed="false" customWidth="true" hidden="false" outlineLevel="0" max="1" min="1" style="1" width="3"/>
    <col collapsed="false" customWidth="true" hidden="false" outlineLevel="0" max="2" min="2" style="1" width="22"/>
    <col collapsed="false" customWidth="true" hidden="false" outlineLevel="0" max="4" min="3" style="1" width="15"/>
    <col collapsed="false" customWidth="true" hidden="false" outlineLevel="0" max="5" min="5" style="1" width="34"/>
    <col collapsed="false" customWidth="true" hidden="false" outlineLevel="0" max="7" min="6" style="1" width="16"/>
    <col collapsed="false" customWidth="true" hidden="false" outlineLevel="0" max="8" min="8" style="1" width="15"/>
    <col collapsed="false" customWidth="true" hidden="false" outlineLevel="0" max="9" min="9" style="1" width="16"/>
  </cols>
  <sheetData>
    <row r="2" customFormat="false" ht="39" hidden="false" customHeight="true" outlineLevel="0" collapsed="false">
      <c r="B2" s="2" t="s">
        <v>0</v>
      </c>
      <c r="C2" s="2" t="s">
        <v>1</v>
      </c>
      <c r="D2" s="2" t="s">
        <v>441</v>
      </c>
      <c r="E2" s="2" t="s">
        <v>442</v>
      </c>
      <c r="F2" s="2" t="s">
        <v>443</v>
      </c>
      <c r="G2" s="2" t="s">
        <v>444</v>
      </c>
      <c r="H2" s="2" t="s">
        <v>4</v>
      </c>
      <c r="I2" s="2" t="s">
        <v>445</v>
      </c>
    </row>
    <row r="3" customFormat="false" ht="15" hidden="false" customHeight="true" outlineLevel="0" collapsed="false">
      <c r="B3" s="3" t="s">
        <v>11</v>
      </c>
      <c r="C3" s="4" t="s">
        <v>12</v>
      </c>
      <c r="D3" s="5" t="n">
        <v>317</v>
      </c>
      <c r="E3" s="3" t="s">
        <v>446</v>
      </c>
      <c r="F3" s="5" t="n">
        <v>114</v>
      </c>
      <c r="G3" s="12" t="n">
        <f aca="false">F3/D3</f>
        <v>0.359621451104101</v>
      </c>
      <c r="H3" s="5" t="n">
        <v>2777689</v>
      </c>
      <c r="I3" s="12" t="n">
        <f aca="false">F3/H3*100000</f>
        <v>4.10413116803213</v>
      </c>
    </row>
    <row r="4" customFormat="false" ht="15" hidden="false" customHeight="true" outlineLevel="0" collapsed="false">
      <c r="B4" s="3" t="s">
        <v>17</v>
      </c>
      <c r="C4" s="4" t="s">
        <v>12</v>
      </c>
      <c r="D4" s="5" t="n">
        <v>32</v>
      </c>
      <c r="E4" s="3" t="s">
        <v>447</v>
      </c>
      <c r="F4" s="5" t="n">
        <v>24</v>
      </c>
      <c r="G4" s="12" t="n">
        <f aca="false">F4/D4</f>
        <v>0.75</v>
      </c>
      <c r="H4" s="5" t="n">
        <v>79824</v>
      </c>
      <c r="I4" s="12" t="n">
        <f aca="false">F4/H4*100000</f>
        <v>30.0661455201443</v>
      </c>
    </row>
    <row r="5" customFormat="false" ht="15" hidden="false" customHeight="true" outlineLevel="0" collapsed="false">
      <c r="B5" s="3" t="s">
        <v>19</v>
      </c>
      <c r="C5" s="4" t="s">
        <v>12</v>
      </c>
      <c r="D5" s="5" t="n">
        <v>278</v>
      </c>
      <c r="E5" s="3" t="s">
        <v>448</v>
      </c>
      <c r="F5" s="5" t="n">
        <v>123</v>
      </c>
      <c r="G5" s="12" t="n">
        <f aca="false">F5/D5</f>
        <v>0.442446043165468</v>
      </c>
      <c r="H5" s="5" t="n">
        <v>2780469</v>
      </c>
      <c r="I5" s="12" t="n">
        <f aca="false">F5/H5*100000</f>
        <v>4.42371412880345</v>
      </c>
    </row>
    <row r="6" customFormat="false" ht="15" hidden="false" customHeight="true" outlineLevel="0" collapsed="false">
      <c r="B6" s="3" t="s">
        <v>21</v>
      </c>
      <c r="C6" s="4" t="s">
        <v>12</v>
      </c>
      <c r="D6" s="5" t="n">
        <v>2658</v>
      </c>
      <c r="E6" s="3" t="s">
        <v>449</v>
      </c>
      <c r="F6" s="5" t="n">
        <v>1886</v>
      </c>
      <c r="G6" s="12" t="n">
        <f aca="false">F6/D6</f>
        <v>0.709556057185854</v>
      </c>
      <c r="H6" s="5" t="n">
        <v>9041851</v>
      </c>
      <c r="I6" s="12" t="n">
        <f aca="false">F6/H6*100000</f>
        <v>20.858560929615</v>
      </c>
    </row>
    <row r="7" customFormat="false" ht="15" hidden="false" customHeight="true" outlineLevel="0" collapsed="false">
      <c r="B7" s="3" t="s">
        <v>23</v>
      </c>
      <c r="C7" s="4" t="s">
        <v>12</v>
      </c>
      <c r="D7" s="5" t="n">
        <v>559</v>
      </c>
      <c r="E7" s="3" t="s">
        <v>450</v>
      </c>
      <c r="F7" s="5" t="n">
        <v>381</v>
      </c>
      <c r="G7" s="12" t="n">
        <f aca="false">F7/D7</f>
        <v>0.681574239713775</v>
      </c>
      <c r="H7" s="5" t="n">
        <v>10358074</v>
      </c>
      <c r="I7" s="12" t="n">
        <f aca="false">F7/H7*100000</f>
        <v>3.67828999870053</v>
      </c>
    </row>
    <row r="8" customFormat="false" ht="15" hidden="false" customHeight="true" outlineLevel="0" collapsed="false">
      <c r="B8" s="3" t="s">
        <v>25</v>
      </c>
      <c r="C8" s="4" t="s">
        <v>12</v>
      </c>
      <c r="D8" s="5" t="n">
        <v>1683</v>
      </c>
      <c r="E8" s="3" t="s">
        <v>451</v>
      </c>
      <c r="F8" s="5" t="n">
        <v>4333</v>
      </c>
      <c r="G8" s="12" t="n">
        <f aca="false">F8/D8</f>
        <v>2.57456922162805</v>
      </c>
      <c r="H8" s="5" t="n">
        <v>11685814</v>
      </c>
      <c r="I8" s="12" t="n">
        <f aca="false">F8/H8*100000</f>
        <v>37.0791457060672</v>
      </c>
    </row>
    <row r="9" customFormat="false" ht="15" hidden="false" customHeight="true" outlineLevel="0" collapsed="false">
      <c r="B9" s="3" t="s">
        <v>27</v>
      </c>
      <c r="C9" s="4" t="s">
        <v>12</v>
      </c>
      <c r="D9" s="5" t="s">
        <v>28</v>
      </c>
      <c r="E9" s="3" t="s">
        <v>452</v>
      </c>
      <c r="F9" s="5" t="n">
        <v>1330</v>
      </c>
      <c r="G9" s="6" t="s">
        <v>28</v>
      </c>
      <c r="H9" s="5" t="n">
        <v>9255524</v>
      </c>
      <c r="I9" s="12" t="n">
        <f aca="false">F9/H9*100000</f>
        <v>14.3697968910242</v>
      </c>
    </row>
    <row r="10" customFormat="false" ht="15" hidden="false" customHeight="true" outlineLevel="0" collapsed="false">
      <c r="B10" s="3" t="s">
        <v>31</v>
      </c>
      <c r="C10" s="4" t="s">
        <v>12</v>
      </c>
      <c r="D10" s="5" t="n">
        <v>938</v>
      </c>
      <c r="E10" s="3" t="s">
        <v>453</v>
      </c>
      <c r="F10" s="5" t="n">
        <v>160</v>
      </c>
      <c r="G10" s="12" t="n">
        <f aca="false">F10/D10</f>
        <v>0.170575692963753</v>
      </c>
      <c r="H10" s="5" t="n">
        <v>3233526</v>
      </c>
      <c r="I10" s="12" t="n">
        <f aca="false">F10/H10*100000</f>
        <v>4.94815875919971</v>
      </c>
    </row>
    <row r="11" customFormat="false" ht="15" hidden="false" customHeight="true" outlineLevel="0" collapsed="false">
      <c r="B11" s="3" t="s">
        <v>33</v>
      </c>
      <c r="C11" s="4" t="s">
        <v>12</v>
      </c>
      <c r="D11" s="5" t="n">
        <v>2192</v>
      </c>
      <c r="E11" s="3" t="s">
        <v>454</v>
      </c>
      <c r="F11" s="5" t="n">
        <v>2866</v>
      </c>
      <c r="G11" s="12" t="n">
        <f aca="false">F11/D11</f>
        <v>1.30748175182482</v>
      </c>
      <c r="H11" s="5" t="n">
        <v>6465097</v>
      </c>
      <c r="I11" s="12" t="n">
        <f aca="false">F11/H11*100000</f>
        <v>44.3303480210738</v>
      </c>
    </row>
    <row r="12" customFormat="false" ht="15" hidden="false" customHeight="true" outlineLevel="0" collapsed="false">
      <c r="B12" s="3" t="s">
        <v>35</v>
      </c>
      <c r="C12" s="4" t="s">
        <v>12</v>
      </c>
      <c r="D12" s="5" t="n">
        <v>194</v>
      </c>
      <c r="E12" s="3" t="s">
        <v>455</v>
      </c>
      <c r="F12" s="5" t="n">
        <v>440</v>
      </c>
      <c r="G12" s="12" t="n">
        <f aca="false">F12/D12</f>
        <v>2.2680412371134</v>
      </c>
      <c r="H12" s="5" t="n">
        <v>1251488</v>
      </c>
      <c r="I12" s="12" t="n">
        <f aca="false">F12/H12*100000</f>
        <v>35.1581477409292</v>
      </c>
    </row>
    <row r="13" customFormat="false" ht="15" hidden="false" customHeight="true" outlineLevel="0" collapsed="false">
      <c r="B13" s="3" t="s">
        <v>37</v>
      </c>
      <c r="C13" s="4" t="s">
        <v>12</v>
      </c>
      <c r="D13" s="5" t="n">
        <v>1635</v>
      </c>
      <c r="E13" s="3" t="s">
        <v>456</v>
      </c>
      <c r="F13" s="5" t="n">
        <v>673</v>
      </c>
      <c r="G13" s="12" t="n">
        <f aca="false">F13/D13</f>
        <v>0.411620795107034</v>
      </c>
      <c r="H13" s="5" t="n">
        <v>3855593</v>
      </c>
      <c r="I13" s="12" t="n">
        <f aca="false">F13/H13*100000</f>
        <v>17.4551618907909</v>
      </c>
    </row>
    <row r="14" customFormat="false" ht="15" hidden="false" customHeight="true" outlineLevel="0" collapsed="false">
      <c r="B14" s="3" t="s">
        <v>39</v>
      </c>
      <c r="C14" s="4" t="s">
        <v>12</v>
      </c>
      <c r="D14" s="5" t="n">
        <v>384</v>
      </c>
      <c r="E14" s="3" t="s">
        <v>457</v>
      </c>
      <c r="F14" s="5" t="n">
        <v>53</v>
      </c>
      <c r="G14" s="12" t="n">
        <f aca="false">F14/D14</f>
        <v>0.138020833333333</v>
      </c>
      <c r="H14" s="5" t="n">
        <v>5903037</v>
      </c>
      <c r="I14" s="12" t="n">
        <f aca="false">F14/H14*100000</f>
        <v>0.897842923905102</v>
      </c>
    </row>
    <row r="15" customFormat="false" ht="15" hidden="false" customHeight="true" outlineLevel="0" collapsed="false">
      <c r="B15" s="3" t="s">
        <v>41</v>
      </c>
      <c r="C15" s="4" t="s">
        <v>12</v>
      </c>
      <c r="D15" s="5" t="n">
        <v>240</v>
      </c>
      <c r="E15" s="3" t="s">
        <v>458</v>
      </c>
      <c r="F15" s="5" t="n">
        <v>176</v>
      </c>
      <c r="G15" s="12" t="n">
        <f aca="false">F15/D15</f>
        <v>0.733333333333333</v>
      </c>
      <c r="H15" s="5" t="n">
        <v>1348840</v>
      </c>
      <c r="I15" s="12" t="n">
        <f aca="false">F15/H15*100000</f>
        <v>13.048248865692</v>
      </c>
    </row>
    <row r="16" customFormat="false" ht="15" hidden="false" customHeight="true" outlineLevel="0" collapsed="false">
      <c r="B16" s="3" t="s">
        <v>43</v>
      </c>
      <c r="C16" s="4" t="s">
        <v>12</v>
      </c>
      <c r="D16" s="5" t="n">
        <v>1145</v>
      </c>
      <c r="E16" s="3" t="s">
        <v>459</v>
      </c>
      <c r="F16" s="5" t="n">
        <v>1403</v>
      </c>
      <c r="G16" s="12" t="n">
        <f aca="false">F16/D16</f>
        <v>1.22532751091703</v>
      </c>
      <c r="H16" s="5" t="n">
        <v>5556106</v>
      </c>
      <c r="I16" s="12" t="n">
        <f aca="false">F16/H16*100000</f>
        <v>25.2514980815701</v>
      </c>
    </row>
    <row r="17" customFormat="false" ht="15" hidden="false" customHeight="true" outlineLevel="0" collapsed="false">
      <c r="B17" s="3" t="s">
        <v>45</v>
      </c>
      <c r="C17" s="4" t="s">
        <v>12</v>
      </c>
      <c r="D17" s="5" t="n">
        <v>7700</v>
      </c>
      <c r="E17" s="3" t="s">
        <v>460</v>
      </c>
      <c r="F17" s="5" t="n">
        <v>1675</v>
      </c>
      <c r="G17" s="12" t="n">
        <f aca="false">F17/D17</f>
        <v>0.217532467532468</v>
      </c>
      <c r="H17" s="5" t="n">
        <v>67971311</v>
      </c>
      <c r="I17" s="12" t="n">
        <f aca="false">F17/H17*100000</f>
        <v>2.46427496447729</v>
      </c>
    </row>
    <row r="18" customFormat="false" ht="15" hidden="false" customHeight="true" outlineLevel="0" collapsed="false">
      <c r="B18" s="3" t="s">
        <v>48</v>
      </c>
      <c r="C18" s="4" t="s">
        <v>12</v>
      </c>
      <c r="D18" s="5" t="n">
        <v>338</v>
      </c>
      <c r="E18" s="3" t="s">
        <v>461</v>
      </c>
      <c r="F18" s="5" t="n">
        <v>170</v>
      </c>
      <c r="G18" s="12" t="n">
        <f aca="false">F18/D18</f>
        <v>0.502958579881657</v>
      </c>
      <c r="H18" s="5" t="n">
        <v>3712502</v>
      </c>
      <c r="I18" s="12" t="n">
        <f aca="false">F18/H18*100000</f>
        <v>4.57912211225745</v>
      </c>
    </row>
    <row r="19" customFormat="false" ht="15" hidden="false" customHeight="true" outlineLevel="0" collapsed="false">
      <c r="B19" s="3" t="s">
        <v>50</v>
      </c>
      <c r="C19" s="4" t="s">
        <v>12</v>
      </c>
      <c r="D19" s="5" t="n">
        <v>22008</v>
      </c>
      <c r="E19" s="3" t="s">
        <v>462</v>
      </c>
      <c r="F19" s="5" t="n">
        <v>7500</v>
      </c>
      <c r="G19" s="12" t="n">
        <f aca="false">F19/D19</f>
        <v>0.340785169029444</v>
      </c>
      <c r="H19" s="5" t="n">
        <v>83797985</v>
      </c>
      <c r="I19" s="12" t="n">
        <f aca="false">F19/H19*100000</f>
        <v>8.95009587641039</v>
      </c>
    </row>
    <row r="20" customFormat="false" ht="15" hidden="false" customHeight="true" outlineLevel="0" collapsed="false">
      <c r="B20" s="3" t="s">
        <v>53</v>
      </c>
      <c r="C20" s="4" t="s">
        <v>12</v>
      </c>
      <c r="D20" s="5" t="n">
        <v>3889</v>
      </c>
      <c r="E20" s="3" t="s">
        <v>463</v>
      </c>
      <c r="F20" s="5" t="n">
        <v>2753</v>
      </c>
      <c r="G20" s="12" t="n">
        <f aca="false">F20/D20</f>
        <v>0.70789406016971</v>
      </c>
      <c r="H20" s="5" t="n">
        <v>10426919</v>
      </c>
      <c r="I20" s="12" t="n">
        <f aca="false">F20/H20*100000</f>
        <v>26.4028137170721</v>
      </c>
    </row>
    <row r="21" customFormat="false" ht="15" hidden="false" customHeight="true" outlineLevel="0" collapsed="false">
      <c r="B21" s="3" t="s">
        <v>55</v>
      </c>
      <c r="C21" s="4" t="s">
        <v>12</v>
      </c>
      <c r="D21" s="5" t="n">
        <v>169</v>
      </c>
      <c r="E21" s="3" t="s">
        <v>464</v>
      </c>
      <c r="F21" s="5" t="n">
        <v>546</v>
      </c>
      <c r="G21" s="12" t="n">
        <f aca="false">F21/D21</f>
        <v>3.23076923076923</v>
      </c>
      <c r="H21" s="5" t="n">
        <v>5127170</v>
      </c>
      <c r="I21" s="12" t="n">
        <f aca="false">F21/H21*100000</f>
        <v>10.6491495308328</v>
      </c>
    </row>
    <row r="22" customFormat="false" ht="15" hidden="false" customHeight="true" outlineLevel="0" collapsed="false">
      <c r="B22" s="3" t="s">
        <v>57</v>
      </c>
      <c r="C22" s="4" t="s">
        <v>12</v>
      </c>
      <c r="D22" s="5" t="n">
        <v>63</v>
      </c>
      <c r="E22" s="3" t="s">
        <v>465</v>
      </c>
      <c r="F22" s="5" t="n">
        <v>58</v>
      </c>
      <c r="G22" s="12" t="n">
        <f aca="false">F22/D22</f>
        <v>0.920634920634921</v>
      </c>
      <c r="H22" s="5" t="n">
        <v>382003</v>
      </c>
      <c r="I22" s="12" t="n">
        <f aca="false">F22/H22*100000</f>
        <v>15.1831268340825</v>
      </c>
    </row>
    <row r="23" customFormat="false" ht="15" hidden="false" customHeight="true" outlineLevel="0" collapsed="false">
      <c r="B23" s="3" t="s">
        <v>59</v>
      </c>
      <c r="C23" s="4" t="s">
        <v>12</v>
      </c>
      <c r="D23" s="5" t="n">
        <v>7200</v>
      </c>
      <c r="E23" s="3" t="s">
        <v>466</v>
      </c>
      <c r="F23" s="5" t="n">
        <v>23863</v>
      </c>
      <c r="G23" s="12" t="n">
        <f aca="false">F23/D23</f>
        <v>3.31430555555556</v>
      </c>
      <c r="H23" s="5" t="n">
        <v>58940425</v>
      </c>
      <c r="I23" s="12" t="n">
        <f aca="false">F23/H23*100000</f>
        <v>40.4866439290182</v>
      </c>
    </row>
    <row r="24" customFormat="false" ht="15" hidden="false" customHeight="true" outlineLevel="0" collapsed="false">
      <c r="B24" s="3" t="s">
        <v>62</v>
      </c>
      <c r="C24" s="4" t="s">
        <v>12</v>
      </c>
      <c r="D24" s="5" t="n">
        <v>334</v>
      </c>
      <c r="E24" s="3" t="s">
        <v>467</v>
      </c>
      <c r="F24" s="5" t="n">
        <v>189</v>
      </c>
      <c r="G24" s="6" t="s">
        <v>28</v>
      </c>
      <c r="H24" s="5" t="n">
        <v>1682668</v>
      </c>
      <c r="I24" s="12" t="n">
        <f aca="false">F24/H24*100000</f>
        <v>11.2321622566068</v>
      </c>
    </row>
    <row r="25" customFormat="false" ht="15" hidden="false" customHeight="true" outlineLevel="0" collapsed="false">
      <c r="B25" s="3" t="s">
        <v>66</v>
      </c>
      <c r="C25" s="4" t="s">
        <v>12</v>
      </c>
      <c r="D25" s="5" t="n">
        <v>532</v>
      </c>
      <c r="E25" s="3" t="s">
        <v>468</v>
      </c>
      <c r="F25" s="5" t="n">
        <v>50</v>
      </c>
      <c r="G25" s="12" t="n">
        <f aca="false">F25/D25</f>
        <v>0.093984962406015</v>
      </c>
      <c r="H25" s="5" t="n">
        <v>1879383</v>
      </c>
      <c r="I25" s="12" t="n">
        <f aca="false">F25/H25*100000</f>
        <v>2.66044760434675</v>
      </c>
    </row>
    <row r="26" customFormat="false" ht="15" hidden="false" customHeight="true" outlineLevel="0" collapsed="false">
      <c r="B26" s="3" t="s">
        <v>68</v>
      </c>
      <c r="C26" s="4" t="s">
        <v>12</v>
      </c>
      <c r="D26" s="5" t="n">
        <v>739</v>
      </c>
      <c r="E26" s="3" t="s">
        <v>469</v>
      </c>
      <c r="F26" s="5" t="n">
        <v>620</v>
      </c>
      <c r="G26" s="12" t="n">
        <f aca="false">F26/D26</f>
        <v>0.838971583220568</v>
      </c>
      <c r="H26" s="5" t="n">
        <v>2831639</v>
      </c>
      <c r="I26" s="12" t="n">
        <f aca="false">F26/H26*100000</f>
        <v>21.8954464181345</v>
      </c>
    </row>
    <row r="27" customFormat="false" ht="15" hidden="false" customHeight="true" outlineLevel="0" collapsed="false">
      <c r="B27" s="3" t="s">
        <v>70</v>
      </c>
      <c r="C27" s="4" t="s">
        <v>12</v>
      </c>
      <c r="D27" s="5" t="n">
        <v>229</v>
      </c>
      <c r="E27" s="3" t="s">
        <v>470</v>
      </c>
      <c r="F27" s="5" t="n">
        <v>145</v>
      </c>
      <c r="G27" s="12" t="n">
        <f aca="false">F27/D27</f>
        <v>0.633187772925764</v>
      </c>
      <c r="H27" s="5" t="n">
        <v>653103</v>
      </c>
      <c r="I27" s="12" t="n">
        <f aca="false">F27/H27*100000</f>
        <v>22.2017047846971</v>
      </c>
    </row>
    <row r="28" customFormat="false" ht="15" hidden="false" customHeight="true" outlineLevel="0" collapsed="false">
      <c r="B28" s="3" t="s">
        <v>72</v>
      </c>
      <c r="C28" s="4" t="s">
        <v>12</v>
      </c>
      <c r="D28" s="5" t="n">
        <v>465</v>
      </c>
      <c r="E28" s="3" t="s">
        <v>471</v>
      </c>
      <c r="F28" s="5" t="n">
        <v>45</v>
      </c>
      <c r="G28" s="12" t="n">
        <f aca="false">F28/D28</f>
        <v>0.0967741935483871</v>
      </c>
      <c r="H28" s="5" t="n">
        <v>2085679</v>
      </c>
      <c r="I28" s="12" t="n">
        <f aca="false">F28/H28*100000</f>
        <v>2.15757074794348</v>
      </c>
    </row>
    <row r="29" customFormat="false" ht="15" hidden="false" customHeight="true" outlineLevel="0" collapsed="false">
      <c r="B29" s="3" t="s">
        <v>74</v>
      </c>
      <c r="C29" s="4" t="s">
        <v>12</v>
      </c>
      <c r="D29" s="5" t="n">
        <v>48</v>
      </c>
      <c r="E29" s="3" t="s">
        <v>472</v>
      </c>
      <c r="F29" s="5" t="n">
        <v>135</v>
      </c>
      <c r="G29" s="12" t="n">
        <f aca="false">F29/D29</f>
        <v>2.8125</v>
      </c>
      <c r="H29" s="5" t="n">
        <v>531113</v>
      </c>
      <c r="I29" s="12" t="n">
        <f aca="false">F29/H29*100000</f>
        <v>25.4183196419594</v>
      </c>
    </row>
    <row r="30" customFormat="false" ht="15" hidden="false" customHeight="true" outlineLevel="0" collapsed="false">
      <c r="B30" s="3" t="s">
        <v>76</v>
      </c>
      <c r="C30" s="4" t="s">
        <v>12</v>
      </c>
      <c r="D30" s="5" t="n">
        <v>387</v>
      </c>
      <c r="E30" s="3" t="s">
        <v>473</v>
      </c>
      <c r="F30" s="5" t="n">
        <v>977</v>
      </c>
      <c r="G30" s="12" t="n">
        <f aca="false">F30/D30</f>
        <v>2.52454780361757</v>
      </c>
      <c r="H30" s="5" t="n">
        <v>2597110</v>
      </c>
      <c r="I30" s="12" t="n">
        <f aca="false">F30/H30*100000</f>
        <v>37.6187377508076</v>
      </c>
    </row>
    <row r="31" customFormat="false" ht="15" hidden="false" customHeight="true" outlineLevel="0" collapsed="false">
      <c r="B31" s="3" t="s">
        <v>80</v>
      </c>
      <c r="C31" s="4" t="s">
        <v>12</v>
      </c>
      <c r="D31" s="5" t="n">
        <v>262</v>
      </c>
      <c r="E31" s="3" t="s">
        <v>474</v>
      </c>
      <c r="F31" s="5" t="n">
        <v>234</v>
      </c>
      <c r="G31" s="12" t="n">
        <f aca="false">F31/D31</f>
        <v>0.893129770992367</v>
      </c>
      <c r="H31" s="5" t="n">
        <v>617213</v>
      </c>
      <c r="I31" s="12" t="n">
        <f aca="false">F31/H31*100000</f>
        <v>37.9123576463879</v>
      </c>
    </row>
    <row r="32" customFormat="false" ht="26.25" hidden="false" customHeight="true" outlineLevel="0" collapsed="false">
      <c r="B32" s="3" t="s">
        <v>82</v>
      </c>
      <c r="C32" s="4" t="s">
        <v>12</v>
      </c>
      <c r="D32" s="5" t="n">
        <v>573</v>
      </c>
      <c r="E32" s="3" t="s">
        <v>475</v>
      </c>
      <c r="F32" s="5" t="n">
        <v>550</v>
      </c>
      <c r="G32" s="12" t="n">
        <f aca="false">F32/D32</f>
        <v>0.959860383944154</v>
      </c>
      <c r="H32" s="5" t="n">
        <v>5457127</v>
      </c>
      <c r="I32" s="12" t="n">
        <f aca="false">F32/H32*100000</f>
        <v>10.0785633172913</v>
      </c>
    </row>
    <row r="33" customFormat="false" ht="15" hidden="false" customHeight="true" outlineLevel="0" collapsed="false">
      <c r="B33" s="3" t="s">
        <v>84</v>
      </c>
      <c r="C33" s="4" t="s">
        <v>12</v>
      </c>
      <c r="D33" s="5" t="n">
        <v>2655</v>
      </c>
      <c r="E33" s="3" t="s">
        <v>476</v>
      </c>
      <c r="F33" s="5" t="n">
        <v>2710</v>
      </c>
      <c r="G33" s="12" t="n">
        <f aca="false">F33/D33</f>
        <v>1.02071563088512</v>
      </c>
      <c r="H33" s="5" t="n">
        <v>17700982</v>
      </c>
      <c r="I33" s="12" t="n">
        <f aca="false">F33/H33*100000</f>
        <v>15.3098850673934</v>
      </c>
    </row>
    <row r="34" customFormat="false" ht="15" hidden="false" customHeight="true" outlineLevel="0" collapsed="false">
      <c r="B34" s="3" t="s">
        <v>86</v>
      </c>
      <c r="C34" s="4" t="s">
        <v>12</v>
      </c>
      <c r="D34" s="5" t="n">
        <v>10310</v>
      </c>
      <c r="E34" s="3" t="s">
        <v>477</v>
      </c>
      <c r="F34" s="5" t="n">
        <v>6135</v>
      </c>
      <c r="G34" s="12" t="n">
        <f aca="false">F34/D34</f>
        <v>0.595053346265762</v>
      </c>
      <c r="H34" s="5" t="n">
        <v>36821749</v>
      </c>
      <c r="I34" s="12" t="n">
        <f aca="false">F34/H34*100000</f>
        <v>16.6613487045387</v>
      </c>
    </row>
    <row r="35" customFormat="false" ht="15" hidden="false" customHeight="true" outlineLevel="0" collapsed="false">
      <c r="B35" s="3" t="s">
        <v>88</v>
      </c>
      <c r="C35" s="4" t="s">
        <v>12</v>
      </c>
      <c r="D35" s="5" t="n">
        <v>2030</v>
      </c>
      <c r="E35" s="3" t="s">
        <v>478</v>
      </c>
      <c r="F35" s="5" t="n">
        <v>1335</v>
      </c>
      <c r="G35" s="12" t="n">
        <f aca="false">F35/D35</f>
        <v>0.657635467980296</v>
      </c>
      <c r="H35" s="5" t="n">
        <v>10409704</v>
      </c>
      <c r="I35" s="12" t="n">
        <f aca="false">F35/H35*100000</f>
        <v>12.8245721492177</v>
      </c>
    </row>
    <row r="36" customFormat="false" ht="39" hidden="false" customHeight="true" outlineLevel="0" collapsed="false">
      <c r="B36" s="3" t="s">
        <v>90</v>
      </c>
      <c r="C36" s="4" t="s">
        <v>12</v>
      </c>
      <c r="D36" s="5" t="n">
        <v>3600</v>
      </c>
      <c r="E36" s="3" t="s">
        <v>479</v>
      </c>
      <c r="F36" s="5" t="n">
        <v>630</v>
      </c>
      <c r="G36" s="12" t="n">
        <f aca="false">F36/D36</f>
        <v>0.175</v>
      </c>
      <c r="H36" s="5" t="n">
        <v>66971395</v>
      </c>
      <c r="I36" s="12" t="n">
        <f aca="false">F36/H36*100000</f>
        <v>0.940700130257105</v>
      </c>
    </row>
    <row r="37" customFormat="false" ht="15" hidden="false" customHeight="true" outlineLevel="0" collapsed="false">
      <c r="B37" s="3" t="s">
        <v>94</v>
      </c>
      <c r="C37" s="4" t="s">
        <v>12</v>
      </c>
      <c r="D37" s="5" t="n">
        <v>3010</v>
      </c>
      <c r="E37" s="3" t="s">
        <v>480</v>
      </c>
      <c r="F37" s="5" t="n">
        <v>111</v>
      </c>
      <c r="G37" s="12" t="n">
        <f aca="false">F37/D37</f>
        <v>0.0368770764119601</v>
      </c>
      <c r="H37" s="5" t="n">
        <v>10672118</v>
      </c>
      <c r="I37" s="12" t="n">
        <f aca="false">F37/H37*100000</f>
        <v>1.04009344724262</v>
      </c>
    </row>
    <row r="38" customFormat="false" ht="15" hidden="false" customHeight="true" outlineLevel="0" collapsed="false">
      <c r="B38" s="3" t="s">
        <v>96</v>
      </c>
      <c r="C38" s="4" t="s">
        <v>12</v>
      </c>
      <c r="D38" s="5" t="n">
        <v>4362</v>
      </c>
      <c r="E38" s="3" t="s">
        <v>481</v>
      </c>
      <c r="F38" s="5" t="n">
        <v>10614</v>
      </c>
      <c r="G38" s="12" t="n">
        <f aca="false">F38/D38</f>
        <v>2.43328748280605</v>
      </c>
      <c r="H38" s="5" t="n">
        <v>19047009</v>
      </c>
      <c r="I38" s="12" t="n">
        <f aca="false">F38/H38*100000</f>
        <v>55.7252847415571</v>
      </c>
    </row>
    <row r="39" customFormat="false" ht="26.25" hidden="false" customHeight="true" outlineLevel="0" collapsed="false">
      <c r="B39" s="3" t="s">
        <v>98</v>
      </c>
      <c r="C39" s="4" t="s">
        <v>12</v>
      </c>
      <c r="D39" s="5" t="n">
        <v>33000</v>
      </c>
      <c r="E39" s="3" t="s">
        <v>482</v>
      </c>
      <c r="F39" s="5" t="n">
        <v>100</v>
      </c>
      <c r="G39" s="12" t="n">
        <f aca="false">F39/D39</f>
        <v>0.00303030303030303</v>
      </c>
      <c r="H39" s="5" t="n">
        <v>144236933</v>
      </c>
      <c r="I39" s="12" t="n">
        <f aca="false">F39/H39*100000</f>
        <v>0.0693303704675972</v>
      </c>
    </row>
    <row r="40" customFormat="false" ht="15" hidden="false" customHeight="true" outlineLevel="0" collapsed="false">
      <c r="B40" s="3" t="s">
        <v>102</v>
      </c>
      <c r="C40" s="4" t="s">
        <v>12</v>
      </c>
      <c r="D40" s="5" t="n">
        <v>2606</v>
      </c>
      <c r="E40" s="3" t="s">
        <v>483</v>
      </c>
      <c r="F40" s="5" t="n">
        <v>1100</v>
      </c>
      <c r="G40" s="12" t="n">
        <f aca="false">F40/D40</f>
        <v>0.422102839600921</v>
      </c>
      <c r="H40" s="5" t="n">
        <v>6664449</v>
      </c>
      <c r="I40" s="12" t="n">
        <f aca="false">F40/H40*100000</f>
        <v>16.5054905514319</v>
      </c>
    </row>
    <row r="41" customFormat="false" ht="15" hidden="false" customHeight="true" outlineLevel="0" collapsed="false">
      <c r="B41" s="3" t="s">
        <v>104</v>
      </c>
      <c r="C41" s="4" t="s">
        <v>12</v>
      </c>
      <c r="D41" s="5" t="n">
        <v>1396</v>
      </c>
      <c r="E41" s="3" t="s">
        <v>484</v>
      </c>
      <c r="F41" s="5" t="n">
        <v>1854</v>
      </c>
      <c r="G41" s="12" t="n">
        <f aca="false">F41/D41</f>
        <v>1.32808022922636</v>
      </c>
      <c r="H41" s="5" t="n">
        <v>5431752</v>
      </c>
      <c r="I41" s="12" t="n">
        <f aca="false">F41/H41*100000</f>
        <v>34.1326334486552</v>
      </c>
    </row>
    <row r="42" customFormat="false" ht="15" hidden="false" customHeight="true" outlineLevel="0" collapsed="false">
      <c r="B42" s="3" t="s">
        <v>106</v>
      </c>
      <c r="C42" s="4" t="s">
        <v>12</v>
      </c>
      <c r="D42" s="5" t="n">
        <v>860</v>
      </c>
      <c r="E42" s="3" t="s">
        <v>485</v>
      </c>
      <c r="F42" s="5" t="n">
        <v>257</v>
      </c>
      <c r="G42" s="12" t="n">
        <f aca="false">F42/D42</f>
        <v>0.298837209302326</v>
      </c>
      <c r="H42" s="5" t="n">
        <v>2111986</v>
      </c>
      <c r="I42" s="12" t="n">
        <f aca="false">F42/H42*100000</f>
        <v>12.1686412694024</v>
      </c>
    </row>
    <row r="43" customFormat="false" ht="15" hidden="false" customHeight="true" outlineLevel="0" collapsed="false">
      <c r="B43" s="3" t="s">
        <v>108</v>
      </c>
      <c r="C43" s="4" t="s">
        <v>12</v>
      </c>
      <c r="D43" s="5" t="n">
        <v>5416</v>
      </c>
      <c r="E43" s="3" t="s">
        <v>486</v>
      </c>
      <c r="F43" s="5" t="n">
        <v>2478</v>
      </c>
      <c r="G43" s="12" t="n">
        <f aca="false">F43/D43</f>
        <v>0.457533234859675</v>
      </c>
      <c r="H43" s="5" t="n">
        <v>47778340</v>
      </c>
      <c r="I43" s="12" t="n">
        <f aca="false">F43/H43*100000</f>
        <v>5.18645059665112</v>
      </c>
    </row>
    <row r="44" customFormat="false" ht="15" hidden="false" customHeight="true" outlineLevel="0" collapsed="false">
      <c r="B44" s="3" t="s">
        <v>112</v>
      </c>
      <c r="C44" s="4" t="s">
        <v>12</v>
      </c>
      <c r="D44" s="5" t="n">
        <v>1227</v>
      </c>
      <c r="E44" s="3" t="s">
        <v>487</v>
      </c>
      <c r="F44" s="5" t="n">
        <v>323</v>
      </c>
      <c r="G44" s="12" t="n">
        <f aca="false">F44/D44</f>
        <v>0.263243683781581</v>
      </c>
      <c r="H44" s="5" t="n">
        <v>10486941</v>
      </c>
      <c r="I44" s="12" t="n">
        <f aca="false">F44/H44*100000</f>
        <v>3.08002114248569</v>
      </c>
    </row>
    <row r="45" customFormat="false" ht="15" hidden="false" customHeight="true" outlineLevel="0" collapsed="false">
      <c r="B45" s="3" t="s">
        <v>114</v>
      </c>
      <c r="C45" s="4" t="s">
        <v>12</v>
      </c>
      <c r="D45" s="5" t="n">
        <v>1311</v>
      </c>
      <c r="E45" s="3" t="s">
        <v>488</v>
      </c>
      <c r="F45" s="5" t="n">
        <v>1500</v>
      </c>
      <c r="G45" s="12" t="n">
        <f aca="false">F45/D45</f>
        <v>1.1441647597254</v>
      </c>
      <c r="H45" s="5" t="n">
        <v>8740472</v>
      </c>
      <c r="I45" s="12" t="n">
        <f aca="false">F45/H45*100000</f>
        <v>17.1615445939304</v>
      </c>
    </row>
    <row r="46" customFormat="false" ht="15" hidden="false" customHeight="true" outlineLevel="0" collapsed="false">
      <c r="B46" s="3" t="s">
        <v>116</v>
      </c>
      <c r="C46" s="4" t="s">
        <v>12</v>
      </c>
      <c r="D46" s="5" t="n">
        <v>14849</v>
      </c>
      <c r="E46" s="3" t="s">
        <v>489</v>
      </c>
      <c r="F46" s="5" t="n">
        <v>45154</v>
      </c>
      <c r="G46" s="12" t="n">
        <f aca="false">F46/D46</f>
        <v>3.04087817361439</v>
      </c>
      <c r="H46" s="5" t="n">
        <v>85341241</v>
      </c>
      <c r="I46" s="12" t="n">
        <f aca="false">F46/H46*100000</f>
        <v>52.9099406932693</v>
      </c>
    </row>
    <row r="47" customFormat="false" ht="15" hidden="false" customHeight="true" outlineLevel="0" collapsed="false">
      <c r="B47" s="3" t="s">
        <v>118</v>
      </c>
      <c r="C47" s="4" t="s">
        <v>12</v>
      </c>
      <c r="D47" s="5" t="n">
        <v>4750</v>
      </c>
      <c r="E47" s="3" t="s">
        <v>490</v>
      </c>
      <c r="F47" s="5" t="n">
        <v>160</v>
      </c>
      <c r="G47" s="12" t="n">
        <f aca="false">F47/D47</f>
        <v>0.0336842105263158</v>
      </c>
      <c r="H47" s="5" t="n">
        <v>38000000</v>
      </c>
      <c r="I47" s="12" t="n">
        <f aca="false">F47/H47*100000</f>
        <v>0.421052631578947</v>
      </c>
    </row>
    <row r="48" customFormat="false" ht="15" hidden="false" customHeight="true" outlineLevel="0" collapsed="false">
      <c r="B48" s="3" t="s">
        <v>120</v>
      </c>
      <c r="C48" s="4" t="s">
        <v>12</v>
      </c>
      <c r="D48" s="5" t="n">
        <v>2671</v>
      </c>
      <c r="E48" s="3" t="s">
        <v>491</v>
      </c>
      <c r="F48" s="5" t="n">
        <v>1151</v>
      </c>
      <c r="G48" s="12" t="n">
        <f aca="false">F48/D48</f>
        <v>0.430924747285661</v>
      </c>
      <c r="H48" s="5" t="n">
        <v>9643048</v>
      </c>
      <c r="I48" s="12" t="n">
        <f aca="false">F48/H48*100000</f>
        <v>11.9360600507226</v>
      </c>
    </row>
    <row r="49" customFormat="false" ht="15" hidden="false" customHeight="true" outlineLevel="0" collapsed="false">
      <c r="B49" s="3" t="s">
        <v>122</v>
      </c>
      <c r="C49" s="4" t="s">
        <v>123</v>
      </c>
      <c r="D49" s="5" t="n">
        <v>2184</v>
      </c>
      <c r="E49" s="3" t="s">
        <v>492</v>
      </c>
      <c r="F49" s="5" t="n">
        <v>2400</v>
      </c>
      <c r="G49" s="12" t="n">
        <f aca="false">F49/D49</f>
        <v>1.0989010989011</v>
      </c>
      <c r="H49" s="5" t="n">
        <v>38929902</v>
      </c>
      <c r="I49" s="12" t="n">
        <f aca="false">F49/H49*100000</f>
        <v>6.16492689860868</v>
      </c>
    </row>
    <row r="50" customFormat="false" ht="15" hidden="false" customHeight="true" outlineLevel="0" collapsed="false">
      <c r="B50" s="3" t="s">
        <v>127</v>
      </c>
      <c r="C50" s="4" t="s">
        <v>123</v>
      </c>
      <c r="D50" s="5" t="n">
        <v>6700</v>
      </c>
      <c r="E50" s="3" t="s">
        <v>493</v>
      </c>
      <c r="F50" s="5" t="n">
        <v>649</v>
      </c>
      <c r="G50" s="12" t="n">
        <f aca="false">F50/D50</f>
        <v>0.0968656716417911</v>
      </c>
      <c r="H50" s="5" t="n">
        <v>127504125</v>
      </c>
      <c r="I50" s="12" t="n">
        <f aca="false">F50/H50*100000</f>
        <v>0.509003140094487</v>
      </c>
    </row>
    <row r="51" customFormat="false" ht="15" hidden="false" customHeight="true" outlineLevel="0" collapsed="false">
      <c r="B51" s="3" t="s">
        <v>131</v>
      </c>
      <c r="C51" s="4" t="s">
        <v>123</v>
      </c>
      <c r="D51" s="5" t="n">
        <v>30870</v>
      </c>
      <c r="E51" s="3" t="s">
        <v>494</v>
      </c>
      <c r="F51" s="5" t="n">
        <v>5674</v>
      </c>
      <c r="G51" s="12" t="n">
        <f aca="false">F51/D51</f>
        <v>0.183803045027535</v>
      </c>
      <c r="H51" s="5" t="n">
        <v>333271411</v>
      </c>
      <c r="I51" s="12" t="n">
        <f aca="false">F51/H51*100000</f>
        <v>1.70251627134018</v>
      </c>
    </row>
    <row r="52" customFormat="false" ht="15" hidden="false" customHeight="true" outlineLevel="0" collapsed="false">
      <c r="B52" s="3" t="s">
        <v>135</v>
      </c>
      <c r="C52" s="4" t="s">
        <v>136</v>
      </c>
      <c r="D52" s="5" t="n">
        <v>5500</v>
      </c>
      <c r="E52" s="3" t="s">
        <v>495</v>
      </c>
      <c r="F52" s="5" t="n">
        <v>4513</v>
      </c>
      <c r="G52" s="12" t="n">
        <f aca="false">F52/D52</f>
        <v>0.820545454545455</v>
      </c>
      <c r="H52" s="5" t="n">
        <v>46234830</v>
      </c>
      <c r="I52" s="12" t="n">
        <f aca="false">F52/H52*100000</f>
        <v>9.76103945878032</v>
      </c>
    </row>
    <row r="53" customFormat="false" ht="15" hidden="false" customHeight="true" outlineLevel="0" collapsed="false">
      <c r="B53" s="3" t="s">
        <v>139</v>
      </c>
      <c r="C53" s="4" t="s">
        <v>136</v>
      </c>
      <c r="D53" s="5" t="s">
        <v>28</v>
      </c>
      <c r="E53" s="3" t="s">
        <v>496</v>
      </c>
      <c r="F53" s="5" t="n">
        <v>157</v>
      </c>
      <c r="G53" s="6" t="s">
        <v>28</v>
      </c>
      <c r="H53" s="5" t="n">
        <v>12224110</v>
      </c>
      <c r="I53" s="12" t="n">
        <f aca="false">F53/H53*100000</f>
        <v>1.28434708130081</v>
      </c>
    </row>
    <row r="54" customFormat="false" ht="26.25" hidden="false" customHeight="true" outlineLevel="0" collapsed="false">
      <c r="B54" s="3" t="s">
        <v>142</v>
      </c>
      <c r="C54" s="4" t="s">
        <v>136</v>
      </c>
      <c r="D54" s="5" t="n">
        <v>18265</v>
      </c>
      <c r="E54" s="3" t="s">
        <v>497</v>
      </c>
      <c r="F54" s="5" t="n">
        <v>1747</v>
      </c>
      <c r="G54" s="12" t="n">
        <f aca="false">F54/D54</f>
        <v>0.0956474130851355</v>
      </c>
      <c r="H54" s="5" t="n">
        <v>215313498</v>
      </c>
      <c r="I54" s="12" t="n">
        <f aca="false">F54/H54*100000</f>
        <v>0.811375049045927</v>
      </c>
    </row>
    <row r="55" customFormat="false" ht="15" hidden="false" customHeight="true" outlineLevel="0" collapsed="false">
      <c r="B55" s="3" t="s">
        <v>150</v>
      </c>
      <c r="C55" s="4" t="s">
        <v>136</v>
      </c>
      <c r="D55" s="5" t="n">
        <v>5100</v>
      </c>
      <c r="E55" s="3" t="s">
        <v>498</v>
      </c>
      <c r="F55" s="5" t="n">
        <v>3680</v>
      </c>
      <c r="G55" s="12" t="n">
        <f aca="false">F55/D55</f>
        <v>0.72156862745098</v>
      </c>
      <c r="H55" s="5" t="n">
        <v>51874024</v>
      </c>
      <c r="I55" s="12" t="n">
        <f aca="false">F55/H55*100000</f>
        <v>7.09410937543615</v>
      </c>
    </row>
    <row r="56" customFormat="false" ht="15" hidden="false" customHeight="true" outlineLevel="0" collapsed="false">
      <c r="B56" s="3" t="s">
        <v>158</v>
      </c>
      <c r="C56" s="4" t="s">
        <v>136</v>
      </c>
      <c r="D56" s="5" t="n">
        <v>900</v>
      </c>
      <c r="E56" s="3" t="s">
        <v>499</v>
      </c>
      <c r="F56" s="5" t="n">
        <v>10</v>
      </c>
      <c r="G56" s="6" t="s">
        <v>28</v>
      </c>
      <c r="H56" s="5" t="n">
        <v>10979783</v>
      </c>
      <c r="I56" s="12" t="n">
        <f aca="false">F56/H56*100000</f>
        <v>0.0910764812018598</v>
      </c>
    </row>
    <row r="57" customFormat="false" ht="15" hidden="false" customHeight="true" outlineLevel="0" collapsed="false">
      <c r="B57" s="3" t="s">
        <v>162</v>
      </c>
      <c r="C57" s="4" t="s">
        <v>136</v>
      </c>
      <c r="D57" s="5" t="n">
        <v>1933</v>
      </c>
      <c r="E57" s="3" t="s">
        <v>500</v>
      </c>
      <c r="F57" s="5" t="n">
        <v>3525</v>
      </c>
      <c r="G57" s="12" t="n">
        <f aca="false">F57/D57</f>
        <v>1.8235902741852</v>
      </c>
      <c r="H57" s="5" t="n">
        <v>18001000</v>
      </c>
      <c r="I57" s="12" t="n">
        <f aca="false">F57/H57*100000</f>
        <v>19.5822454308094</v>
      </c>
    </row>
    <row r="58" customFormat="false" ht="15" hidden="false" customHeight="true" outlineLevel="0" collapsed="false">
      <c r="B58" s="3" t="s">
        <v>166</v>
      </c>
      <c r="C58" s="4" t="s">
        <v>136</v>
      </c>
      <c r="D58" s="5" t="n">
        <v>1220</v>
      </c>
      <c r="E58" s="3" t="s">
        <v>501</v>
      </c>
      <c r="F58" s="5" t="n">
        <v>210</v>
      </c>
      <c r="G58" s="6" t="s">
        <v>28</v>
      </c>
      <c r="H58" s="5" t="n">
        <v>6280319</v>
      </c>
      <c r="I58" s="12" t="n">
        <f aca="false">F58/H58*100000</f>
        <v>3.34377919338174</v>
      </c>
    </row>
    <row r="59" customFormat="false" ht="15" hidden="false" customHeight="true" outlineLevel="0" collapsed="false">
      <c r="B59" s="3" t="s">
        <v>169</v>
      </c>
      <c r="C59" s="4" t="s">
        <v>136</v>
      </c>
      <c r="D59" s="5" t="n">
        <v>1389</v>
      </c>
      <c r="E59" s="3" t="s">
        <v>502</v>
      </c>
      <c r="F59" s="5" t="n">
        <v>100</v>
      </c>
      <c r="G59" s="6" t="s">
        <v>28</v>
      </c>
      <c r="H59" s="5" t="n">
        <v>17847877</v>
      </c>
      <c r="I59" s="12" t="n">
        <f aca="false">F59/H59*100000</f>
        <v>0.560290728135341</v>
      </c>
    </row>
    <row r="60" customFormat="false" ht="26.25" hidden="false" customHeight="true" outlineLevel="0" collapsed="false">
      <c r="B60" s="3" t="s">
        <v>173</v>
      </c>
      <c r="C60" s="4" t="s">
        <v>136</v>
      </c>
      <c r="D60" s="5" t="n">
        <v>902</v>
      </c>
      <c r="E60" s="3" t="s">
        <v>503</v>
      </c>
      <c r="F60" s="5" t="n">
        <v>400</v>
      </c>
      <c r="G60" s="6" t="s">
        <v>28</v>
      </c>
      <c r="H60" s="5" t="n">
        <v>10463872</v>
      </c>
      <c r="I60" s="12" t="n">
        <f aca="false">F60/H60*100000</f>
        <v>3.82267672999058</v>
      </c>
    </row>
    <row r="61" customFormat="false" ht="15" hidden="false" customHeight="true" outlineLevel="0" collapsed="false">
      <c r="B61" s="3" t="s">
        <v>176</v>
      </c>
      <c r="C61" s="4" t="s">
        <v>136</v>
      </c>
      <c r="D61" s="5" t="s">
        <v>28</v>
      </c>
      <c r="E61" s="3" t="s">
        <v>504</v>
      </c>
      <c r="F61" s="5" t="n">
        <v>216</v>
      </c>
      <c r="G61" s="6" t="s">
        <v>28</v>
      </c>
      <c r="H61" s="5" t="n">
        <v>6948392</v>
      </c>
      <c r="I61" s="12" t="n">
        <f aca="false">F61/H61*100000</f>
        <v>3.10863290384308</v>
      </c>
    </row>
    <row r="62" customFormat="false" ht="26.25" hidden="false" customHeight="true" outlineLevel="0" collapsed="false">
      <c r="B62" s="3" t="s">
        <v>178</v>
      </c>
      <c r="C62" s="4" t="s">
        <v>136</v>
      </c>
      <c r="D62" s="5" t="s">
        <v>28</v>
      </c>
      <c r="E62" s="3" t="s">
        <v>505</v>
      </c>
      <c r="F62" s="5" t="n">
        <v>1414</v>
      </c>
      <c r="G62" s="6" t="s">
        <v>28</v>
      </c>
      <c r="H62" s="5" t="n">
        <v>4408581</v>
      </c>
      <c r="I62" s="12" t="n">
        <f aca="false">F62/H62*100000</f>
        <v>32.0738124126561</v>
      </c>
    </row>
    <row r="63" customFormat="false" ht="15" hidden="false" customHeight="true" outlineLevel="0" collapsed="false">
      <c r="B63" s="3" t="s">
        <v>180</v>
      </c>
      <c r="C63" s="4" t="s">
        <v>136</v>
      </c>
      <c r="D63" s="5" t="s">
        <v>28</v>
      </c>
      <c r="E63" s="3" t="s">
        <v>506</v>
      </c>
      <c r="F63" s="5" t="n">
        <v>59</v>
      </c>
      <c r="G63" s="6" t="s">
        <v>28</v>
      </c>
      <c r="H63" s="5" t="n">
        <v>6780744</v>
      </c>
      <c r="I63" s="12" t="n">
        <f aca="false">F63/H63*100000</f>
        <v>0.870111008467507</v>
      </c>
    </row>
    <row r="64" customFormat="false" ht="26.25" hidden="false" customHeight="true" outlineLevel="0" collapsed="false">
      <c r="B64" s="3" t="s">
        <v>182</v>
      </c>
      <c r="C64" s="4" t="s">
        <v>136</v>
      </c>
      <c r="D64" s="5" t="n">
        <v>3653</v>
      </c>
      <c r="E64" s="3" t="s">
        <v>507</v>
      </c>
      <c r="F64" s="5" t="n">
        <v>58738</v>
      </c>
      <c r="G64" s="12" t="n">
        <f aca="false">F64/D64</f>
        <v>16.0793868053655</v>
      </c>
      <c r="H64" s="5" t="n">
        <v>34049588</v>
      </c>
      <c r="I64" s="12" t="n">
        <f aca="false">F64/H64*100000</f>
        <v>172.507226812847</v>
      </c>
    </row>
    <row r="65" customFormat="false" ht="15" hidden="false" customHeight="true" outlineLevel="0" collapsed="false">
      <c r="B65" s="3" t="s">
        <v>185</v>
      </c>
      <c r="C65" s="4" t="s">
        <v>136</v>
      </c>
      <c r="D65" s="5" t="n">
        <v>737</v>
      </c>
      <c r="E65" s="3" t="s">
        <v>508</v>
      </c>
      <c r="F65" s="5" t="n">
        <v>400</v>
      </c>
      <c r="G65" s="6" t="s">
        <v>28</v>
      </c>
      <c r="H65" s="5" t="n">
        <v>11520487</v>
      </c>
      <c r="I65" s="12" t="n">
        <f aca="false">F65/H65*100000</f>
        <v>3.47207544264405</v>
      </c>
    </row>
    <row r="66" customFormat="false" ht="15" hidden="false" customHeight="true" outlineLevel="0" collapsed="false">
      <c r="B66" s="3" t="s">
        <v>188</v>
      </c>
      <c r="C66" s="4" t="s">
        <v>136</v>
      </c>
      <c r="D66" s="5" t="n">
        <v>493</v>
      </c>
      <c r="E66" s="3" t="s">
        <v>509</v>
      </c>
      <c r="F66" s="5" t="n">
        <v>30</v>
      </c>
      <c r="G66" s="12" t="n">
        <f aca="false">F66/D66</f>
        <v>0.0608519269776876</v>
      </c>
      <c r="H66" s="5" t="n">
        <v>3422794</v>
      </c>
      <c r="I66" s="12" t="n">
        <f aca="false">F66/H66*100000</f>
        <v>0.876476936678047</v>
      </c>
    </row>
    <row r="67" customFormat="false" ht="26.25" hidden="false" customHeight="true" outlineLevel="0" collapsed="false">
      <c r="B67" s="3" t="s">
        <v>195</v>
      </c>
      <c r="C67" s="4" t="s">
        <v>196</v>
      </c>
      <c r="D67" s="5" t="s">
        <v>28</v>
      </c>
      <c r="E67" s="3" t="s">
        <v>510</v>
      </c>
      <c r="F67" s="5" t="n">
        <v>24</v>
      </c>
      <c r="G67" s="6" t="s">
        <v>28</v>
      </c>
      <c r="H67" s="5" t="n">
        <v>41128771</v>
      </c>
      <c r="I67" s="12" t="n">
        <f aca="false">F67/H67*100000</f>
        <v>0.0583533118458609</v>
      </c>
    </row>
    <row r="68" customFormat="false" ht="15" hidden="false" customHeight="true" outlineLevel="0" collapsed="false">
      <c r="B68" s="3" t="s">
        <v>199</v>
      </c>
      <c r="C68" s="4" t="s">
        <v>196</v>
      </c>
      <c r="D68" s="5" t="n">
        <v>2449</v>
      </c>
      <c r="E68" s="3" t="s">
        <v>511</v>
      </c>
      <c r="F68" s="5" t="n">
        <v>40</v>
      </c>
      <c r="G68" s="12" t="n">
        <f aca="false">F68/D68</f>
        <v>0.0163331972233565</v>
      </c>
      <c r="H68" s="5" t="n">
        <v>171186372</v>
      </c>
      <c r="I68" s="12" t="n">
        <f aca="false">F68/H68*100000</f>
        <v>0.0233663460079638</v>
      </c>
    </row>
    <row r="69" customFormat="false" ht="15" hidden="false" customHeight="true" outlineLevel="0" collapsed="false">
      <c r="B69" s="3" t="s">
        <v>202</v>
      </c>
      <c r="C69" s="4" t="s">
        <v>196</v>
      </c>
      <c r="D69" s="5" t="n">
        <v>600</v>
      </c>
      <c r="E69" s="3" t="s">
        <v>512</v>
      </c>
      <c r="F69" s="5" t="n">
        <v>16</v>
      </c>
      <c r="G69" s="6" t="s">
        <v>28</v>
      </c>
      <c r="H69" s="5" t="n">
        <v>17847982</v>
      </c>
      <c r="I69" s="12" t="n">
        <f aca="false">F69/H69*100000</f>
        <v>0.0896459891095811</v>
      </c>
    </row>
    <row r="70" customFormat="false" ht="26.25" hidden="false" customHeight="true" outlineLevel="0" collapsed="false">
      <c r="B70" s="3" t="s">
        <v>206</v>
      </c>
      <c r="C70" s="4" t="s">
        <v>196</v>
      </c>
      <c r="D70" s="5" t="n">
        <v>120000</v>
      </c>
      <c r="E70" s="3" t="s">
        <v>513</v>
      </c>
      <c r="F70" s="5" t="n">
        <v>3176000</v>
      </c>
      <c r="G70" s="12" t="n">
        <f aca="false">F70/D70</f>
        <v>26.4666666666667</v>
      </c>
      <c r="H70" s="5" t="n">
        <v>1412175000</v>
      </c>
      <c r="I70" s="12" t="n">
        <f aca="false">F70/H70*100000</f>
        <v>224.901304724981</v>
      </c>
    </row>
    <row r="71" customFormat="false" ht="26.25" hidden="false" customHeight="true" outlineLevel="0" collapsed="false">
      <c r="B71" s="3" t="s">
        <v>210</v>
      </c>
      <c r="C71" s="4" t="s">
        <v>196</v>
      </c>
      <c r="D71" s="5" t="n">
        <v>3172</v>
      </c>
      <c r="E71" s="3" t="s">
        <v>514</v>
      </c>
      <c r="F71" s="5" t="n">
        <v>5000</v>
      </c>
      <c r="G71" s="12" t="n">
        <f aca="false">F71/D71</f>
        <v>1.57629255989912</v>
      </c>
      <c r="H71" s="5" t="n">
        <v>51628117</v>
      </c>
      <c r="I71" s="12" t="n">
        <f aca="false">F71/H71*100000</f>
        <v>9.68464528737316</v>
      </c>
    </row>
    <row r="72" customFormat="false" ht="15" hidden="false" customHeight="true" outlineLevel="0" collapsed="false">
      <c r="B72" s="3" t="s">
        <v>214</v>
      </c>
      <c r="C72" s="4" t="s">
        <v>196</v>
      </c>
      <c r="D72" s="5" t="n">
        <v>2500</v>
      </c>
      <c r="E72" s="3" t="s">
        <v>515</v>
      </c>
      <c r="F72" s="5" t="n">
        <v>400</v>
      </c>
      <c r="G72" s="12" t="n">
        <f aca="false">F72/D72</f>
        <v>0.16</v>
      </c>
      <c r="H72" s="5" t="n">
        <v>115559009</v>
      </c>
      <c r="I72" s="12" t="n">
        <f aca="false">F72/H72*100000</f>
        <v>0.346143501455607</v>
      </c>
    </row>
    <row r="73" customFormat="false" ht="26.25" hidden="false" customHeight="true" outlineLevel="0" collapsed="false">
      <c r="B73" s="3" t="s">
        <v>218</v>
      </c>
      <c r="C73" s="4" t="s">
        <v>196</v>
      </c>
      <c r="D73" s="5" t="n">
        <v>3841</v>
      </c>
      <c r="E73" s="3" t="s">
        <v>516</v>
      </c>
      <c r="F73" s="5" t="n">
        <v>19212</v>
      </c>
      <c r="G73" s="12" t="n">
        <f aca="false">F73/D73</f>
        <v>5.00182244207238</v>
      </c>
      <c r="H73" s="5" t="n">
        <v>125124989</v>
      </c>
      <c r="I73" s="12" t="n">
        <f aca="false">F73/H73*100000</f>
        <v>15.3542471040697</v>
      </c>
    </row>
    <row r="74" customFormat="false" ht="15" hidden="false" customHeight="true" outlineLevel="0" collapsed="false">
      <c r="B74" s="3" t="s">
        <v>222</v>
      </c>
      <c r="C74" s="4" t="s">
        <v>196</v>
      </c>
      <c r="D74" s="5" t="n">
        <v>160</v>
      </c>
      <c r="E74" s="3" t="s">
        <v>517</v>
      </c>
      <c r="F74" s="5" t="n">
        <v>1900</v>
      </c>
      <c r="G74" s="12" t="n">
        <f aca="false">F74/D74</f>
        <v>11.875</v>
      </c>
      <c r="H74" s="5" t="n">
        <v>7346100</v>
      </c>
      <c r="I74" s="12" t="n">
        <f aca="false">F74/H74*100000</f>
        <v>25.8640639250759</v>
      </c>
    </row>
    <row r="75" customFormat="false" ht="26.25" hidden="false" customHeight="true" outlineLevel="0" collapsed="false">
      <c r="B75" s="3" t="s">
        <v>226</v>
      </c>
      <c r="C75" s="4" t="s">
        <v>196</v>
      </c>
      <c r="D75" s="5" t="n">
        <v>22000</v>
      </c>
      <c r="E75" s="3" t="s">
        <v>518</v>
      </c>
      <c r="F75" s="5" t="n">
        <v>20000</v>
      </c>
      <c r="G75" s="12" t="n">
        <f aca="false">F75/D75</f>
        <v>0.909090909090909</v>
      </c>
      <c r="H75" s="5" t="n">
        <v>1417173173</v>
      </c>
      <c r="I75" s="12" t="n">
        <f aca="false">F75/H75*100000</f>
        <v>1.41126013256815</v>
      </c>
    </row>
    <row r="76" customFormat="false" ht="15" hidden="false" customHeight="true" outlineLevel="0" collapsed="false">
      <c r="B76" s="3" t="s">
        <v>230</v>
      </c>
      <c r="C76" s="4" t="s">
        <v>196</v>
      </c>
      <c r="D76" s="5" t="n">
        <v>8711</v>
      </c>
      <c r="E76" s="3" t="s">
        <v>519</v>
      </c>
      <c r="F76" s="5" t="n">
        <v>2000</v>
      </c>
      <c r="G76" s="12" t="n">
        <f aca="false">F76/D76</f>
        <v>0.229594765239353</v>
      </c>
      <c r="H76" s="5" t="n">
        <v>275501339</v>
      </c>
      <c r="I76" s="12" t="n">
        <f aca="false">F76/H76*100000</f>
        <v>0.725949284769175</v>
      </c>
    </row>
    <row r="77" customFormat="false" ht="26.25" hidden="false" customHeight="true" outlineLevel="0" collapsed="false">
      <c r="B77" s="3" t="s">
        <v>233</v>
      </c>
      <c r="C77" s="4" t="s">
        <v>196</v>
      </c>
      <c r="D77" s="5" t="n">
        <v>16000</v>
      </c>
      <c r="E77" s="3" t="s">
        <v>520</v>
      </c>
      <c r="F77" s="5" t="n">
        <v>16000</v>
      </c>
      <c r="G77" s="12" t="n">
        <f aca="false">F77/D77</f>
        <v>1</v>
      </c>
      <c r="H77" s="5" t="n">
        <v>88550570</v>
      </c>
      <c r="I77" s="12" t="n">
        <f aca="false">F77/H77*100000</f>
        <v>18.0687713246792</v>
      </c>
    </row>
    <row r="78" customFormat="false" ht="15" hidden="false" customHeight="true" outlineLevel="0" collapsed="false">
      <c r="B78" s="3" t="s">
        <v>236</v>
      </c>
      <c r="C78" s="4" t="s">
        <v>196</v>
      </c>
      <c r="D78" s="5" t="n">
        <v>793</v>
      </c>
      <c r="E78" s="3" t="s">
        <v>521</v>
      </c>
      <c r="F78" s="5" t="n">
        <v>300</v>
      </c>
      <c r="G78" s="12" t="n">
        <f aca="false">F78/D78</f>
        <v>0.378310214375788</v>
      </c>
      <c r="H78" s="5" t="n">
        <v>9557500</v>
      </c>
      <c r="I78" s="12" t="n">
        <f aca="false">F78/H78*100000</f>
        <v>3.13889615485221</v>
      </c>
    </row>
    <row r="79" customFormat="false" ht="26.25" hidden="false" customHeight="true" outlineLevel="0" collapsed="false">
      <c r="B79" s="3" t="s">
        <v>239</v>
      </c>
      <c r="C79" s="4" t="s">
        <v>196</v>
      </c>
      <c r="D79" s="5" t="n">
        <v>2000</v>
      </c>
      <c r="E79" s="3" t="s">
        <v>522</v>
      </c>
      <c r="F79" s="5" t="n">
        <v>371</v>
      </c>
      <c r="G79" s="12" t="n">
        <f aca="false">F79/D79</f>
        <v>0.1855</v>
      </c>
      <c r="H79" s="5" t="n">
        <v>19621972</v>
      </c>
      <c r="I79" s="12" t="n">
        <f aca="false">F79/H79*100000</f>
        <v>1.89073758743515</v>
      </c>
    </row>
    <row r="80" customFormat="false" ht="15" hidden="false" customHeight="true" outlineLevel="0" collapsed="false">
      <c r="B80" s="3" t="s">
        <v>243</v>
      </c>
      <c r="C80" s="4" t="s">
        <v>196</v>
      </c>
      <c r="D80" s="5" t="n">
        <v>482</v>
      </c>
      <c r="E80" s="3" t="s">
        <v>523</v>
      </c>
      <c r="F80" s="5" t="n">
        <v>113</v>
      </c>
      <c r="G80" s="12" t="n">
        <f aca="false">F80/D80</f>
        <v>0.234439834024896</v>
      </c>
      <c r="H80" s="5" t="n">
        <v>33938221</v>
      </c>
      <c r="I80" s="12" t="n">
        <f aca="false">F80/H80*100000</f>
        <v>0.332957935538224</v>
      </c>
    </row>
    <row r="81" customFormat="false" ht="15" hidden="false" customHeight="true" outlineLevel="0" collapsed="false">
      <c r="B81" s="3" t="s">
        <v>247</v>
      </c>
      <c r="C81" s="4" t="s">
        <v>196</v>
      </c>
      <c r="D81" s="5" t="n">
        <v>524</v>
      </c>
      <c r="E81" s="3" t="s">
        <v>524</v>
      </c>
      <c r="F81" s="5" t="n">
        <v>400</v>
      </c>
      <c r="G81" s="6" t="s">
        <v>28</v>
      </c>
      <c r="H81" s="5" t="n">
        <v>3524788</v>
      </c>
      <c r="I81" s="12" t="n">
        <f aca="false">F81/H81*100000</f>
        <v>11.3482002321842</v>
      </c>
    </row>
    <row r="82" customFormat="false" ht="15" hidden="false" customHeight="true" outlineLevel="0" collapsed="false">
      <c r="B82" s="3" t="s">
        <v>254</v>
      </c>
      <c r="C82" s="4" t="s">
        <v>196</v>
      </c>
      <c r="D82" s="5" t="n">
        <v>400</v>
      </c>
      <c r="E82" s="3" t="s">
        <v>525</v>
      </c>
      <c r="F82" s="5" t="n">
        <v>2054</v>
      </c>
      <c r="G82" s="12" t="n">
        <f aca="false">F82/D82</f>
        <v>5.135</v>
      </c>
      <c r="H82" s="5" t="n">
        <v>30547580</v>
      </c>
      <c r="I82" s="12" t="n">
        <f aca="false">F82/H82*100000</f>
        <v>6.72393688796297</v>
      </c>
    </row>
    <row r="83" customFormat="false" ht="26.25" hidden="false" customHeight="true" outlineLevel="0" collapsed="false">
      <c r="B83" s="3" t="s">
        <v>258</v>
      </c>
      <c r="C83" s="4" t="s">
        <v>196</v>
      </c>
      <c r="D83" s="5" t="n">
        <v>3142</v>
      </c>
      <c r="E83" s="3" t="s">
        <v>526</v>
      </c>
      <c r="F83" s="5" t="n">
        <v>114</v>
      </c>
      <c r="G83" s="12" t="n">
        <f aca="false">F83/D83</f>
        <v>0.0362826225334182</v>
      </c>
      <c r="H83" s="5" t="n">
        <v>235824862</v>
      </c>
      <c r="I83" s="12" t="n">
        <f aca="false">F83/H83*100000</f>
        <v>0.0483409590630864</v>
      </c>
    </row>
    <row r="84" customFormat="false" ht="15" hidden="false" customHeight="true" outlineLevel="0" collapsed="false">
      <c r="B84" s="3" t="s">
        <v>263</v>
      </c>
      <c r="C84" s="4" t="s">
        <v>196</v>
      </c>
      <c r="D84" s="5" t="n">
        <v>237</v>
      </c>
      <c r="E84" s="3" t="s">
        <v>527</v>
      </c>
      <c r="F84" s="5" t="n">
        <v>500</v>
      </c>
      <c r="G84" s="12" t="n">
        <f aca="false">F84/D84</f>
        <v>2.10970464135021</v>
      </c>
      <c r="H84" s="5" t="n">
        <v>5637022</v>
      </c>
      <c r="I84" s="12" t="n">
        <f aca="false">F84/H84*100000</f>
        <v>8.86993167669028</v>
      </c>
    </row>
    <row r="85" customFormat="false" ht="15" hidden="false" customHeight="true" outlineLevel="0" collapsed="false">
      <c r="B85" s="3" t="s">
        <v>266</v>
      </c>
      <c r="C85" s="4" t="s">
        <v>196</v>
      </c>
      <c r="D85" s="5" t="n">
        <v>416</v>
      </c>
      <c r="E85" s="3" t="s">
        <v>528</v>
      </c>
      <c r="F85" s="5" t="n">
        <v>8600</v>
      </c>
      <c r="G85" s="12" t="n">
        <f aca="false">F85/D85</f>
        <v>20.6730769230769</v>
      </c>
      <c r="H85" s="5" t="n">
        <v>22181000</v>
      </c>
      <c r="I85" s="12" t="n">
        <f aca="false">F85/H85*100000</f>
        <v>38.7719219151526</v>
      </c>
    </row>
    <row r="86" customFormat="false" ht="26.25" hidden="false" customHeight="true" outlineLevel="0" collapsed="false">
      <c r="B86" s="3" t="s">
        <v>270</v>
      </c>
      <c r="C86" s="4" t="s">
        <v>196</v>
      </c>
      <c r="D86" s="5" t="n">
        <v>2000</v>
      </c>
      <c r="E86" s="3" t="s">
        <v>529</v>
      </c>
      <c r="F86" s="5" t="n">
        <v>4054</v>
      </c>
      <c r="G86" s="12" t="n">
        <f aca="false">F86/D86</f>
        <v>2.027</v>
      </c>
      <c r="H86" s="5" t="n">
        <v>23200000</v>
      </c>
      <c r="I86" s="12" t="n">
        <f aca="false">F86/H86*100000</f>
        <v>17.4741379310345</v>
      </c>
    </row>
    <row r="87" customFormat="false" ht="15" hidden="false" customHeight="true" outlineLevel="0" collapsed="false">
      <c r="B87" s="3" t="s">
        <v>278</v>
      </c>
      <c r="C87" s="4" t="s">
        <v>196</v>
      </c>
      <c r="D87" s="5" t="n">
        <v>1409</v>
      </c>
      <c r="E87" s="3" t="s">
        <v>530</v>
      </c>
      <c r="F87" s="5" t="n">
        <v>1900</v>
      </c>
      <c r="G87" s="6" t="s">
        <v>28</v>
      </c>
      <c r="H87" s="5" t="n">
        <v>36361859</v>
      </c>
      <c r="I87" s="12" t="n">
        <f aca="false">F87/H87*100000</f>
        <v>5.22525539742069</v>
      </c>
    </row>
    <row r="88" customFormat="false" ht="15" hidden="false" customHeight="true" outlineLevel="0" collapsed="false">
      <c r="B88" s="3" t="s">
        <v>282</v>
      </c>
      <c r="C88" s="4" t="s">
        <v>196</v>
      </c>
      <c r="D88" s="5" t="n">
        <v>7004</v>
      </c>
      <c r="E88" s="3" t="s">
        <v>531</v>
      </c>
      <c r="F88" s="5" t="n">
        <v>343</v>
      </c>
      <c r="G88" s="12" t="n">
        <f aca="false">F88/D88</f>
        <v>0.0489720159908624</v>
      </c>
      <c r="H88" s="5" t="n">
        <v>98186856</v>
      </c>
      <c r="I88" s="12" t="n">
        <f aca="false">F88/H88*100000</f>
        <v>0.349333927139902</v>
      </c>
    </row>
    <row r="89" customFormat="false" ht="15" hidden="false" customHeight="true" outlineLevel="0" collapsed="false">
      <c r="B89" s="3" t="s">
        <v>285</v>
      </c>
      <c r="C89" s="4" t="s">
        <v>286</v>
      </c>
      <c r="D89" s="5" t="n">
        <v>5845</v>
      </c>
      <c r="E89" s="3" t="s">
        <v>532</v>
      </c>
      <c r="F89" s="5" t="n">
        <v>2000</v>
      </c>
      <c r="G89" s="12" t="n">
        <f aca="false">F89/D89</f>
        <v>0.342172797262618</v>
      </c>
      <c r="H89" s="5" t="n">
        <v>44903225</v>
      </c>
      <c r="I89" s="12" t="n">
        <f aca="false">F89/H89*100000</f>
        <v>4.45402306849898</v>
      </c>
    </row>
    <row r="90" customFormat="false" ht="26.25" hidden="false" customHeight="true" outlineLevel="0" collapsed="false">
      <c r="B90" s="3" t="s">
        <v>291</v>
      </c>
      <c r="C90" s="4" t="s">
        <v>286</v>
      </c>
      <c r="D90" s="5" t="n">
        <v>700</v>
      </c>
      <c r="E90" s="3" t="s">
        <v>533</v>
      </c>
      <c r="F90" s="5" t="n">
        <v>720</v>
      </c>
      <c r="G90" s="12" t="n">
        <f aca="false">F90/D90</f>
        <v>1.02857142857143</v>
      </c>
      <c r="H90" s="5" t="n">
        <v>36408820</v>
      </c>
      <c r="I90" s="12" t="n">
        <f aca="false">F90/H90*100000</f>
        <v>1.97754280418866</v>
      </c>
    </row>
    <row r="91" customFormat="false" ht="15" hidden="false" customHeight="true" outlineLevel="0" collapsed="false">
      <c r="B91" s="3" t="s">
        <v>294</v>
      </c>
      <c r="C91" s="4" t="s">
        <v>286</v>
      </c>
      <c r="D91" s="5" t="s">
        <v>28</v>
      </c>
      <c r="E91" s="3" t="s">
        <v>534</v>
      </c>
      <c r="F91" s="5" t="n">
        <v>21</v>
      </c>
      <c r="G91" s="6" t="s">
        <v>28</v>
      </c>
      <c r="H91" s="5" t="n">
        <v>1472233</v>
      </c>
      <c r="I91" s="12" t="n">
        <f aca="false">F91/H91*100000</f>
        <v>1.42640465198104</v>
      </c>
    </row>
    <row r="92" customFormat="false" ht="15" hidden="false" customHeight="true" outlineLevel="0" collapsed="false">
      <c r="B92" s="3" t="s">
        <v>297</v>
      </c>
      <c r="C92" s="4" t="s">
        <v>286</v>
      </c>
      <c r="D92" s="5" t="n">
        <v>17000</v>
      </c>
      <c r="E92" s="3" t="s">
        <v>535</v>
      </c>
      <c r="F92" s="5" t="n">
        <v>80</v>
      </c>
      <c r="G92" s="12" t="n">
        <f aca="false">F92/D92</f>
        <v>0.00470588235294118</v>
      </c>
      <c r="H92" s="5" t="n">
        <v>110990103</v>
      </c>
      <c r="I92" s="12" t="n">
        <f aca="false">F92/H92*100000</f>
        <v>0.0720784987468657</v>
      </c>
    </row>
    <row r="93" customFormat="false" ht="15" hidden="false" customHeight="true" outlineLevel="0" collapsed="false">
      <c r="B93" s="3" t="s">
        <v>301</v>
      </c>
      <c r="C93" s="4" t="s">
        <v>286</v>
      </c>
      <c r="D93" s="5" t="s">
        <v>28</v>
      </c>
      <c r="E93" s="3" t="s">
        <v>536</v>
      </c>
      <c r="F93" s="5" t="n">
        <v>58</v>
      </c>
      <c r="G93" s="6" t="s">
        <v>28</v>
      </c>
      <c r="H93" s="5" t="n">
        <v>9441129</v>
      </c>
      <c r="I93" s="12" t="n">
        <f aca="false">F93/H93*100000</f>
        <v>0.614333306959369</v>
      </c>
    </row>
    <row r="94" customFormat="false" ht="15" hidden="false" customHeight="true" outlineLevel="0" collapsed="false">
      <c r="B94" s="3" t="s">
        <v>318</v>
      </c>
      <c r="C94" s="4" t="s">
        <v>286</v>
      </c>
      <c r="D94" s="5" t="n">
        <v>5159</v>
      </c>
      <c r="E94" s="3" t="s">
        <v>537</v>
      </c>
      <c r="F94" s="5" t="n">
        <v>50</v>
      </c>
      <c r="G94" s="12" t="n">
        <f aca="false">F94/D94</f>
        <v>0.00969180073657686</v>
      </c>
      <c r="H94" s="5" t="n">
        <v>37457971</v>
      </c>
      <c r="I94" s="12" t="n">
        <f aca="false">F94/H94*100000</f>
        <v>0.133482937450082</v>
      </c>
    </row>
    <row r="95" customFormat="false" ht="15" hidden="false" customHeight="true" outlineLevel="0" collapsed="false">
      <c r="B95" s="3" t="s">
        <v>321</v>
      </c>
      <c r="C95" s="4" t="s">
        <v>286</v>
      </c>
      <c r="D95" s="5" t="n">
        <v>351</v>
      </c>
      <c r="E95" s="3" t="s">
        <v>538</v>
      </c>
      <c r="F95" s="5" t="n">
        <v>2</v>
      </c>
      <c r="G95" s="6" t="s">
        <v>28</v>
      </c>
      <c r="H95" s="5" t="n">
        <v>5281538</v>
      </c>
      <c r="I95" s="12" t="n">
        <f aca="false">F95/H95*100000</f>
        <v>0.0378677574600429</v>
      </c>
    </row>
    <row r="96" customFormat="false" ht="15" hidden="false" customHeight="true" outlineLevel="0" collapsed="false">
      <c r="B96" s="3" t="s">
        <v>324</v>
      </c>
      <c r="C96" s="4" t="s">
        <v>286</v>
      </c>
      <c r="D96" s="5" t="s">
        <v>28</v>
      </c>
      <c r="E96" s="3" t="s">
        <v>539</v>
      </c>
      <c r="F96" s="5" t="n">
        <v>6</v>
      </c>
      <c r="G96" s="6" t="s">
        <v>28</v>
      </c>
      <c r="H96" s="5" t="n">
        <v>2695122</v>
      </c>
      <c r="I96" s="12" t="n">
        <f aca="false">F96/H96*100000</f>
        <v>0.222624430359739</v>
      </c>
    </row>
    <row r="97" customFormat="false" ht="15" hidden="false" customHeight="true" outlineLevel="0" collapsed="false">
      <c r="B97" s="3" t="s">
        <v>327</v>
      </c>
      <c r="C97" s="4" t="s">
        <v>286</v>
      </c>
      <c r="D97" s="5" t="n">
        <v>2451</v>
      </c>
      <c r="E97" s="3" t="s">
        <v>540</v>
      </c>
      <c r="F97" s="5" t="n">
        <v>11</v>
      </c>
      <c r="G97" s="12" t="n">
        <f aca="false">F97/D97</f>
        <v>0.00448796409628723</v>
      </c>
      <c r="H97" s="5" t="n">
        <v>12356117</v>
      </c>
      <c r="I97" s="12" t="n">
        <f aca="false">F97/H97*100000</f>
        <v>0.0890247316369698</v>
      </c>
    </row>
    <row r="98" customFormat="false" ht="26.25" hidden="false" customHeight="true" outlineLevel="0" collapsed="false">
      <c r="B98" s="3" t="s">
        <v>342</v>
      </c>
      <c r="C98" s="4" t="s">
        <v>331</v>
      </c>
      <c r="D98" s="5" t="n">
        <v>1784</v>
      </c>
      <c r="E98" s="3" t="s">
        <v>541</v>
      </c>
      <c r="F98" s="5" t="n">
        <v>12</v>
      </c>
      <c r="G98" s="6" t="s">
        <v>28</v>
      </c>
      <c r="H98" s="5" t="n">
        <v>29123744</v>
      </c>
      <c r="I98" s="12" t="n">
        <f aca="false">F98/H98*100000</f>
        <v>0.0412034936167548</v>
      </c>
    </row>
    <row r="99" customFormat="false" ht="26.25" hidden="false" customHeight="true" outlineLevel="0" collapsed="false">
      <c r="B99" s="3" t="s">
        <v>346</v>
      </c>
      <c r="C99" s="4" t="s">
        <v>331</v>
      </c>
      <c r="D99" s="5" t="n">
        <v>727</v>
      </c>
      <c r="E99" s="3" t="s">
        <v>542</v>
      </c>
      <c r="F99" s="5" t="n">
        <v>16</v>
      </c>
      <c r="G99" s="6" t="s">
        <v>28</v>
      </c>
      <c r="H99" s="5" t="n">
        <v>30395002</v>
      </c>
      <c r="I99" s="12" t="n">
        <f aca="false">F99/H99*100000</f>
        <v>0.052640233417323</v>
      </c>
    </row>
    <row r="100" customFormat="false" ht="26.25" hidden="false" customHeight="true" outlineLevel="0" collapsed="false">
      <c r="B100" s="3" t="s">
        <v>352</v>
      </c>
      <c r="C100" s="4" t="s">
        <v>331</v>
      </c>
      <c r="D100" s="5" t="n">
        <v>443</v>
      </c>
      <c r="E100" s="3" t="s">
        <v>543</v>
      </c>
      <c r="F100" s="5" t="n">
        <v>336</v>
      </c>
      <c r="G100" s="12" t="n">
        <f aca="false">F100/D100</f>
        <v>0.758465011286682</v>
      </c>
      <c r="H100" s="5" t="n">
        <v>33475870</v>
      </c>
      <c r="I100" s="12" t="n">
        <f aca="false">F100/H100*100000</f>
        <v>1.00370804403291</v>
      </c>
    </row>
    <row r="101" customFormat="false" ht="26.25" hidden="false" customHeight="true" outlineLevel="0" collapsed="false">
      <c r="B101" s="3" t="s">
        <v>356</v>
      </c>
      <c r="C101" s="4" t="s">
        <v>331</v>
      </c>
      <c r="D101" s="5" t="n">
        <v>668</v>
      </c>
      <c r="E101" s="3" t="s">
        <v>544</v>
      </c>
      <c r="F101" s="5" t="n">
        <v>900</v>
      </c>
      <c r="G101" s="12" t="n">
        <f aca="false">F101/D101</f>
        <v>1.34730538922156</v>
      </c>
      <c r="H101" s="5" t="n">
        <v>54027487</v>
      </c>
      <c r="I101" s="12" t="n">
        <f aca="false">F101/H101*100000</f>
        <v>1.66581873408252</v>
      </c>
    </row>
    <row r="102" customFormat="false" ht="26.25" hidden="false" customHeight="true" outlineLevel="0" collapsed="false">
      <c r="B102" s="3" t="s">
        <v>375</v>
      </c>
      <c r="C102" s="4" t="s">
        <v>331</v>
      </c>
      <c r="D102" s="5" t="n">
        <v>508</v>
      </c>
      <c r="E102" s="3" t="s">
        <v>545</v>
      </c>
      <c r="F102" s="5" t="n">
        <v>52</v>
      </c>
      <c r="G102" s="6" t="s">
        <v>28</v>
      </c>
      <c r="H102" s="5" t="n">
        <v>33635160</v>
      </c>
      <c r="I102" s="12" t="n">
        <f aca="false">F102/H102*100000</f>
        <v>0.154600126772104</v>
      </c>
    </row>
    <row r="103" customFormat="false" ht="26.25" hidden="false" customHeight="true" outlineLevel="0" collapsed="false">
      <c r="B103" s="13" t="s">
        <v>378</v>
      </c>
      <c r="C103" s="13" t="s">
        <v>331</v>
      </c>
      <c r="D103" s="14" t="n">
        <v>20</v>
      </c>
      <c r="E103" s="13" t="s">
        <v>546</v>
      </c>
      <c r="F103" s="15" t="n">
        <v>172</v>
      </c>
      <c r="G103" s="16" t="s">
        <v>28</v>
      </c>
      <c r="H103" s="15" t="n">
        <v>2963095</v>
      </c>
      <c r="I103" s="16" t="n">
        <f aca="false">F103/H103*100000</f>
        <v>5.80474132621465</v>
      </c>
    </row>
    <row r="104" customFormat="false" ht="26.25" hidden="false" customHeight="true" outlineLevel="0" collapsed="false">
      <c r="B104" s="13" t="s">
        <v>381</v>
      </c>
      <c r="C104" s="13" t="s">
        <v>331</v>
      </c>
      <c r="D104" s="15" t="n">
        <v>1300</v>
      </c>
      <c r="E104" s="13" t="s">
        <v>547</v>
      </c>
      <c r="F104" s="15" t="n">
        <v>26</v>
      </c>
      <c r="G104" s="16" t="n">
        <f aca="false">F104/D104</f>
        <v>0.02</v>
      </c>
      <c r="H104" s="15" t="n">
        <v>218541212</v>
      </c>
      <c r="I104" s="16" t="n">
        <f aca="false">F104/H104*100000</f>
        <v>0.0118970695559243</v>
      </c>
    </row>
    <row r="105" customFormat="false" ht="26.25" hidden="false" customHeight="true" outlineLevel="0" collapsed="false">
      <c r="B105" s="3" t="s">
        <v>388</v>
      </c>
      <c r="C105" s="4" t="s">
        <v>331</v>
      </c>
      <c r="D105" s="5" t="n">
        <v>318</v>
      </c>
      <c r="E105" s="3" t="s">
        <v>548</v>
      </c>
      <c r="F105" s="5" t="n">
        <v>30000</v>
      </c>
      <c r="G105" s="6" t="s">
        <v>28</v>
      </c>
      <c r="H105" s="5" t="n">
        <v>13954471</v>
      </c>
      <c r="I105" s="12" t="n">
        <f aca="false">F105/H105*100000</f>
        <v>214.984860407822</v>
      </c>
    </row>
    <row r="106" customFormat="false" ht="26.25" hidden="false" customHeight="true" outlineLevel="0" collapsed="false">
      <c r="B106" s="3" t="s">
        <v>392</v>
      </c>
      <c r="C106" s="4" t="s">
        <v>331</v>
      </c>
      <c r="D106" s="5" t="n">
        <v>546</v>
      </c>
      <c r="E106" s="3" t="s">
        <v>549</v>
      </c>
      <c r="F106" s="5" t="n">
        <v>29</v>
      </c>
      <c r="G106" s="6" t="s">
        <v>28</v>
      </c>
      <c r="H106" s="5" t="n">
        <v>18931966</v>
      </c>
      <c r="I106" s="12" t="n">
        <f aca="false">F106/H106*100000</f>
        <v>0.153180076490735</v>
      </c>
    </row>
    <row r="107" customFormat="false" ht="26.25" hidden="false" customHeight="true" outlineLevel="0" collapsed="false">
      <c r="B107" s="3" t="s">
        <v>399</v>
      </c>
      <c r="C107" s="4" t="s">
        <v>331</v>
      </c>
      <c r="D107" s="5" t="n">
        <v>2166</v>
      </c>
      <c r="E107" s="3" t="s">
        <v>550</v>
      </c>
      <c r="F107" s="5" t="n">
        <v>233</v>
      </c>
      <c r="G107" s="12" t="n">
        <f aca="false">F107/D107</f>
        <v>0.107571560480148</v>
      </c>
      <c r="H107" s="5" t="n">
        <v>59893885</v>
      </c>
      <c r="I107" s="12" t="n">
        <f aca="false">F107/H107*100000</f>
        <v>0.389021350009271</v>
      </c>
    </row>
    <row r="108" customFormat="false" ht="26.25" hidden="false" customHeight="true" outlineLevel="0" collapsed="false">
      <c r="B108" s="3" t="s">
        <v>405</v>
      </c>
      <c r="C108" s="4" t="s">
        <v>331</v>
      </c>
      <c r="D108" s="5" t="n">
        <v>146</v>
      </c>
      <c r="E108" s="3" t="s">
        <v>551</v>
      </c>
      <c r="F108" s="5" t="n">
        <v>27</v>
      </c>
      <c r="G108" s="6" t="s">
        <v>28</v>
      </c>
      <c r="H108" s="5" t="n">
        <v>70545865</v>
      </c>
      <c r="I108" s="12" t="n">
        <f aca="false">F108/H108*100000</f>
        <v>0.0382729731926882</v>
      </c>
    </row>
    <row r="109" customFormat="false" ht="15" hidden="false" customHeight="true" outlineLevel="0" collapsed="false">
      <c r="B109" s="3" t="s">
        <v>409</v>
      </c>
      <c r="C109" s="4" t="s">
        <v>331</v>
      </c>
      <c r="D109" s="5" t="n">
        <v>702</v>
      </c>
      <c r="E109" s="3" t="s">
        <v>552</v>
      </c>
      <c r="F109" s="5" t="n">
        <v>71</v>
      </c>
      <c r="G109" s="12" t="n">
        <f aca="false">F109/D109</f>
        <v>0.101139601139601</v>
      </c>
      <c r="H109" s="5" t="n">
        <v>47249585</v>
      </c>
      <c r="I109" s="12" t="n">
        <f aca="false">F109/H109*100000</f>
        <v>0.150265870060023</v>
      </c>
    </row>
    <row r="110" customFormat="false" ht="15" hidden="false" customHeight="true" outlineLevel="0" collapsed="false">
      <c r="B110" s="3" t="s">
        <v>413</v>
      </c>
      <c r="C110" s="4" t="s">
        <v>331</v>
      </c>
      <c r="D110" s="5" t="n">
        <v>88</v>
      </c>
      <c r="E110" s="3" t="s">
        <v>553</v>
      </c>
      <c r="F110" s="5" t="n">
        <v>190</v>
      </c>
      <c r="G110" s="6" t="s">
        <v>28</v>
      </c>
      <c r="H110" s="5" t="n">
        <v>20723965</v>
      </c>
      <c r="I110" s="12" t="n">
        <f aca="false">F110/H110*100000</f>
        <v>0.916812974737219</v>
      </c>
    </row>
    <row r="111" customFormat="false" ht="26.25" hidden="false" customHeight="true" outlineLevel="0" collapsed="false">
      <c r="B111" s="3" t="s">
        <v>420</v>
      </c>
      <c r="C111" s="4" t="s">
        <v>421</v>
      </c>
      <c r="D111" s="5" t="n">
        <v>1072</v>
      </c>
      <c r="E111" s="3" t="s">
        <v>554</v>
      </c>
      <c r="F111" s="5" t="n">
        <v>4000</v>
      </c>
      <c r="G111" s="12" t="n">
        <f aca="false">F111/D111</f>
        <v>3.73134328358209</v>
      </c>
      <c r="H111" s="5" t="n">
        <v>26014399</v>
      </c>
      <c r="I111" s="12" t="n">
        <f aca="false">F111/H111*100000</f>
        <v>15.3760999821676</v>
      </c>
    </row>
    <row r="112" customFormat="false" ht="15" hidden="false" customHeight="true" outlineLevel="0" collapsed="false">
      <c r="B112" s="3" t="s">
        <v>425</v>
      </c>
      <c r="C112" s="4" t="s">
        <v>421</v>
      </c>
      <c r="D112" s="5" t="n">
        <v>25</v>
      </c>
      <c r="E112" s="3" t="s">
        <v>555</v>
      </c>
      <c r="F112" s="5" t="n">
        <v>50</v>
      </c>
      <c r="G112" s="6" t="s">
        <v>28</v>
      </c>
      <c r="H112" s="5" t="n">
        <v>928784</v>
      </c>
      <c r="I112" s="12" t="n">
        <f aca="false">F112/H112*100000</f>
        <v>5.38338300401385</v>
      </c>
    </row>
    <row r="113" customFormat="false" ht="26.25" hidden="false" customHeight="true" outlineLevel="0" collapsed="false">
      <c r="B113" s="3" t="s">
        <v>429</v>
      </c>
      <c r="C113" s="4" t="s">
        <v>421</v>
      </c>
      <c r="D113" s="5" t="n">
        <v>303</v>
      </c>
      <c r="E113" s="3" t="s">
        <v>556</v>
      </c>
      <c r="F113" s="5" t="n">
        <v>1000</v>
      </c>
      <c r="G113" s="12" t="n">
        <f aca="false">F113/D113</f>
        <v>3.3003300330033</v>
      </c>
      <c r="H113" s="5" t="n">
        <v>5124100</v>
      </c>
      <c r="I113" s="12" t="n">
        <f aca="false">F113/H113*100000</f>
        <v>19.5156222556156</v>
      </c>
    </row>
  </sheetData>
  <autoFilter ref="B2:I111"/>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LibreOffice/26.2.4.2$Linux_X86_64 LibreOffice_project/620$Build-2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2026-07-11T11:03:52Z</dcterms:created>
  <dc:creator>openpyxl</dc:creator>
  <dc:description/>
  <dc:language>en-US</dc:language>
  <cp:lastModifiedBy/>
  <dcterms:modified xsi:type="dcterms:W3CDTF">2026-07-11T11:56:21Z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